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coretechua-my.sharepoint.com/personal/office2_coretech_com_ua/Documents/Робочий стіл/"/>
    </mc:Choice>
  </mc:AlternateContent>
  <xr:revisionPtr revIDLastSave="1" documentId="13_ncr:1_{49F15E55-A4DD-48FE-B5F2-1F64F06BFC5C}" xr6:coauthVersionLast="47" xr6:coauthVersionMax="47" xr10:uidLastSave="{E0344099-9B69-4D75-A31D-B0FA2ADC2190}"/>
  <bookViews>
    <workbookView xWindow="10176" yWindow="516" windowWidth="19140" windowHeight="13692" tabRatio="920" xr2:uid="{00000000-000D-0000-FFFF-FFFF00000000}"/>
  </bookViews>
  <sheets>
    <sheet name="Лист1" sheetId="1" r:id="rId1"/>
    <sheet name="Датчик" sheetId="23" r:id="rId2"/>
    <sheet name="Магніт" sheetId="26" r:id="rId3"/>
    <sheet name="Сварка" sheetId="25" r:id="rId4"/>
    <sheet name="Ш- та П-ферит" sheetId="11" r:id="rId5"/>
    <sheet name="Чашки-КВ-ферит" sheetId="12" r:id="rId6"/>
    <sheet name="Тороід-Феррит" sheetId="13" r:id="rId7"/>
    <sheet name="Гантель Стрижень" sheetId="14" r:id="rId8"/>
    <sheet name="Трубка-Трансфлюктор" sheetId="15" r:id="rId9"/>
    <sheet name="Альсиф-РозпЗалізо" sheetId="16" r:id="rId10"/>
    <sheet name="ІзоСтрічка" sheetId="17" r:id="rId11"/>
    <sheet name="НанАмоСплав" sheetId="18" r:id="rId12"/>
    <sheet name="Дросель" sheetId="19" r:id="rId13"/>
    <sheet name="Дросель-2обм" sheetId="24" r:id="rId14"/>
    <sheet name="КондКерПл" sheetId="21" r:id="rId15"/>
    <sheet name="КондЕл" sheetId="27" r:id="rId16"/>
    <sheet name="Провід" sheetId="22" r:id="rId17"/>
  </sheets>
  <definedNames>
    <definedName name="_xlnm._FilterDatabase" localSheetId="9" hidden="1">'Альсиф-РозпЗалізо'!$A$1:$E$104</definedName>
    <definedName name="_xlnm._FilterDatabase" localSheetId="7" hidden="1">'Гантель Стрижень'!$A$1:$E$18</definedName>
    <definedName name="_xlnm._FilterDatabase" localSheetId="1" hidden="1">Датчик!$A$1:$E$1</definedName>
    <definedName name="_xlnm._FilterDatabase" localSheetId="12" hidden="1">Дросель!$A$1:$E$120</definedName>
    <definedName name="_xlnm._FilterDatabase" localSheetId="13" hidden="1">'Дросель-2обм'!$A$55:$D$121</definedName>
    <definedName name="_xlnm._FilterDatabase" localSheetId="10" hidden="1">ІзоСтрічка!$A$1:$E$6</definedName>
    <definedName name="_xlnm._FilterDatabase" localSheetId="15" hidden="1">КондЕл!$A$1:$E$80</definedName>
    <definedName name="_xlnm._FilterDatabase" localSheetId="14" hidden="1">КондКерПл!$A$1:$E$1</definedName>
    <definedName name="_xlnm._FilterDatabase" localSheetId="0" hidden="1">Лист1!#REF!</definedName>
    <definedName name="_xlnm._FilterDatabase" localSheetId="2" hidden="1">Магніт!$A$1:$E$1</definedName>
    <definedName name="_xlnm._FilterDatabase" localSheetId="11" hidden="1">НанАмоСплав!$A$1:$E$5</definedName>
    <definedName name="_xlnm._FilterDatabase" localSheetId="16" hidden="1">Провід!$A$1:$D$1</definedName>
    <definedName name="_xlnm._FilterDatabase" localSheetId="3" hidden="1">Сварка!$A$1:$E$1</definedName>
    <definedName name="_xlnm._FilterDatabase" localSheetId="6" hidden="1">'Тороід-Феррит'!$A$1:$E$91</definedName>
    <definedName name="_xlnm._FilterDatabase" localSheetId="8" hidden="1">'Трубка-Трансфлюктор'!$A$1:$E$26</definedName>
    <definedName name="_xlnm._FilterDatabase" localSheetId="5" hidden="1">'Чашки-КВ-ферит'!$A$1:$E$138</definedName>
    <definedName name="_xlnm._FilterDatabase" localSheetId="4" hidden="1">'Ш- та П-ферит'!$A$1:$D$212</definedName>
    <definedName name="_xlnm.Print_Titles" localSheetId="9">'Альсиф-РозпЗалізо'!$1:$1</definedName>
    <definedName name="_xlnm.Print_Titles" localSheetId="7">'Гантель Стрижень'!$1:$1</definedName>
    <definedName name="_xlnm.Print_Titles" localSheetId="1">Датчик!$1:$1</definedName>
    <definedName name="_xlnm.Print_Titles" localSheetId="12">Дросель!$1:$1</definedName>
    <definedName name="_xlnm.Print_Titles" localSheetId="13">'Дросель-2обм'!$1:$1</definedName>
    <definedName name="_xlnm.Print_Titles" localSheetId="10">ІзоСтрічка!$1:$1</definedName>
    <definedName name="_xlnm.Print_Titles" localSheetId="15">КондЕл!$1:$1</definedName>
    <definedName name="_xlnm.Print_Titles" localSheetId="14">КондКерПл!$1:$1</definedName>
    <definedName name="_xlnm.Print_Titles" localSheetId="2">Магніт!$1:$1</definedName>
    <definedName name="_xlnm.Print_Titles" localSheetId="11">НанАмоСплав!$1:$1</definedName>
    <definedName name="_xlnm.Print_Titles" localSheetId="16">Провід!$1:$1</definedName>
    <definedName name="_xlnm.Print_Titles" localSheetId="3">Сварка!$1:$1</definedName>
    <definedName name="_xlnm.Print_Titles" localSheetId="6">'Тороід-Феррит'!$1:$1</definedName>
    <definedName name="_xlnm.Print_Titles" localSheetId="8">'Трубка-Трансфлюктор'!$1:$1</definedName>
    <definedName name="_xlnm.Print_Titles" localSheetId="5">'Чашки-КВ-ферит'!$1:$1</definedName>
    <definedName name="_xlnm.Print_Titles" localSheetId="4">'Ш- та П-ферит'!$1:$1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3" l="1"/>
  <c r="C4" i="23"/>
  <c r="C66" i="23"/>
  <c r="C56" i="23"/>
  <c r="C10" i="23" l="1"/>
  <c r="C6" i="23" l="1"/>
  <c r="C7" i="23"/>
  <c r="C8" i="23"/>
  <c r="C9" i="23"/>
  <c r="C63" i="22"/>
  <c r="C64" i="22"/>
  <c r="C65" i="22"/>
  <c r="C66" i="22"/>
  <c r="C67" i="22"/>
  <c r="C68" i="22"/>
  <c r="C69" i="22"/>
  <c r="C62" i="22"/>
  <c r="C135" i="22"/>
  <c r="C134" i="22"/>
  <c r="C133" i="22"/>
  <c r="C132" i="22"/>
  <c r="C131" i="22"/>
  <c r="C130" i="22"/>
  <c r="C55" i="23" l="1"/>
  <c r="C54" i="23"/>
  <c r="C53" i="23"/>
  <c r="C52" i="23"/>
  <c r="C51" i="23"/>
  <c r="C50" i="23"/>
  <c r="C39" i="23" l="1"/>
  <c r="C64" i="23"/>
  <c r="C65" i="23"/>
  <c r="C63" i="23"/>
  <c r="C22" i="23" l="1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5" i="15"/>
  <c r="C4" i="15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1" i="22"/>
  <c r="C80" i="22"/>
  <c r="C79" i="22"/>
  <c r="C78" i="22"/>
  <c r="C77" i="22"/>
  <c r="C74" i="22"/>
  <c r="C73" i="22"/>
  <c r="C128" i="22"/>
  <c r="C127" i="22"/>
  <c r="C126" i="22"/>
  <c r="C125" i="22"/>
  <c r="C124" i="22"/>
  <c r="C123" i="22"/>
  <c r="C122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6" i="22"/>
  <c r="C105" i="22"/>
  <c r="C104" i="22"/>
  <c r="C103" i="22"/>
  <c r="C102" i="22"/>
  <c r="C101" i="22"/>
  <c r="C100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8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156" i="21"/>
  <c r="C155" i="21"/>
  <c r="C154" i="21"/>
  <c r="C153" i="21"/>
  <c r="C152" i="21"/>
  <c r="C150" i="21"/>
  <c r="C149" i="21"/>
  <c r="C148" i="21"/>
  <c r="C147" i="21"/>
  <c r="C146" i="21"/>
  <c r="C145" i="21"/>
  <c r="C144" i="21"/>
  <c r="C142" i="21"/>
  <c r="C141" i="21"/>
  <c r="C105" i="21"/>
  <c r="C104" i="21"/>
  <c r="C103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4" i="21"/>
  <c r="C123" i="21"/>
  <c r="C122" i="21"/>
  <c r="C121" i="21"/>
  <c r="C72" i="21"/>
  <c r="C71" i="21"/>
  <c r="C70" i="21"/>
  <c r="C69" i="21"/>
  <c r="C68" i="21"/>
  <c r="C67" i="21"/>
  <c r="C101" i="21"/>
  <c r="C100" i="21"/>
  <c r="C99" i="21"/>
  <c r="C98" i="21"/>
  <c r="C96" i="21"/>
  <c r="C95" i="21"/>
  <c r="C93" i="21"/>
  <c r="C115" i="21"/>
  <c r="C114" i="21"/>
  <c r="C119" i="21"/>
  <c r="C118" i="21"/>
  <c r="C117" i="21"/>
  <c r="C116" i="21"/>
  <c r="C113" i="21"/>
  <c r="C112" i="21"/>
  <c r="C111" i="21"/>
  <c r="C110" i="21"/>
  <c r="C109" i="21"/>
  <c r="C108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49" i="21"/>
  <c r="C48" i="21"/>
  <c r="C47" i="21"/>
  <c r="C46" i="21"/>
  <c r="C45" i="21"/>
  <c r="C44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4" i="21"/>
  <c r="C13" i="21"/>
  <c r="C12" i="21"/>
  <c r="C10" i="21"/>
  <c r="C9" i="21"/>
  <c r="C8" i="21"/>
  <c r="C7" i="21"/>
  <c r="C6" i="21"/>
  <c r="C5" i="21"/>
  <c r="C4" i="21"/>
  <c r="C10" i="27"/>
  <c r="C12" i="27"/>
  <c r="C11" i="27"/>
  <c r="C9" i="27"/>
  <c r="C8" i="27"/>
  <c r="C5" i="27"/>
  <c r="C82" i="27"/>
  <c r="C81" i="27"/>
  <c r="C80" i="27"/>
  <c r="C79" i="27"/>
  <c r="C78" i="27"/>
  <c r="C77" i="27"/>
  <c r="C76" i="27"/>
  <c r="C74" i="27"/>
  <c r="C73" i="27"/>
  <c r="C72" i="27"/>
  <c r="C71" i="27"/>
  <c r="C69" i="27"/>
  <c r="C68" i="27"/>
  <c r="C67" i="27"/>
  <c r="C66" i="27"/>
  <c r="C65" i="27"/>
  <c r="C64" i="27"/>
  <c r="C63" i="27"/>
  <c r="C61" i="27"/>
  <c r="C60" i="27"/>
  <c r="C59" i="27"/>
  <c r="C58" i="27"/>
  <c r="C57" i="27"/>
  <c r="C56" i="27"/>
  <c r="C55" i="27"/>
  <c r="C54" i="27"/>
  <c r="C52" i="27"/>
  <c r="C51" i="27"/>
  <c r="C3" i="27"/>
  <c r="C49" i="27"/>
  <c r="C48" i="27"/>
  <c r="C47" i="27"/>
  <c r="C46" i="27"/>
  <c r="C45" i="27"/>
  <c r="C44" i="27"/>
  <c r="C43" i="27"/>
  <c r="C42" i="27"/>
  <c r="C41" i="27"/>
  <c r="C40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5" i="27"/>
  <c r="C24" i="27"/>
  <c r="C23" i="27"/>
  <c r="C22" i="27"/>
  <c r="C21" i="27"/>
  <c r="C20" i="27"/>
  <c r="C19" i="27"/>
  <c r="C18" i="27"/>
  <c r="C17" i="27"/>
  <c r="C12" i="13"/>
  <c r="C11" i="13"/>
  <c r="C10" i="13"/>
  <c r="C9" i="13"/>
  <c r="C8" i="13"/>
  <c r="C7" i="13"/>
  <c r="C26" i="15"/>
  <c r="C25" i="15"/>
  <c r="C24" i="15"/>
  <c r="C4" i="14"/>
  <c r="C3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28" i="15"/>
  <c r="C423" i="11"/>
  <c r="C422" i="11"/>
  <c r="C420" i="11"/>
  <c r="C419" i="11"/>
  <c r="C418" i="11"/>
  <c r="C417" i="11"/>
  <c r="C416" i="11"/>
  <c r="C415" i="11"/>
  <c r="C414" i="11"/>
  <c r="C413" i="11"/>
  <c r="C411" i="11"/>
  <c r="C410" i="11"/>
  <c r="C408" i="11"/>
  <c r="C407" i="11"/>
  <c r="C406" i="11"/>
  <c r="C404" i="11"/>
  <c r="C403" i="11"/>
  <c r="C401" i="11"/>
  <c r="C400" i="11"/>
  <c r="C399" i="11"/>
  <c r="C397" i="11"/>
  <c r="C396" i="11"/>
  <c r="C395" i="11"/>
  <c r="C393" i="11"/>
  <c r="C392" i="11"/>
  <c r="C391" i="11"/>
  <c r="C101" i="13"/>
  <c r="C100" i="13"/>
  <c r="C99" i="13"/>
  <c r="C98" i="13"/>
  <c r="C97" i="13"/>
  <c r="C96" i="13"/>
  <c r="C95" i="13"/>
  <c r="C94" i="13"/>
  <c r="C92" i="13"/>
  <c r="C91" i="13"/>
  <c r="C90" i="13"/>
  <c r="C89" i="13"/>
  <c r="C87" i="13"/>
  <c r="C86" i="13"/>
  <c r="C85" i="13"/>
  <c r="C84" i="13"/>
  <c r="C83" i="13"/>
  <c r="C82" i="13"/>
  <c r="C81" i="13"/>
  <c r="C80" i="13"/>
  <c r="C78" i="13"/>
  <c r="C77" i="13"/>
  <c r="C76" i="13"/>
  <c r="C75" i="13"/>
  <c r="C74" i="13"/>
  <c r="C72" i="13"/>
  <c r="C73" i="13"/>
  <c r="C71" i="13"/>
  <c r="C70" i="13"/>
  <c r="C69" i="13"/>
  <c r="C68" i="13"/>
  <c r="C67" i="13"/>
  <c r="C65" i="13"/>
  <c r="C64" i="13"/>
  <c r="C63" i="13"/>
  <c r="C62" i="13"/>
  <c r="C61" i="13"/>
  <c r="C59" i="13"/>
  <c r="C60" i="13"/>
  <c r="C58" i="13"/>
  <c r="C56" i="13"/>
  <c r="C55" i="13"/>
  <c r="C54" i="13"/>
  <c r="C53" i="13"/>
  <c r="C52" i="13"/>
  <c r="C51" i="13"/>
  <c r="C50" i="13"/>
  <c r="C48" i="13"/>
  <c r="C47" i="13"/>
  <c r="C46" i="13"/>
  <c r="C45" i="13"/>
  <c r="C44" i="13"/>
  <c r="C43" i="13"/>
  <c r="C42" i="13"/>
  <c r="C40" i="13"/>
  <c r="C39" i="13"/>
  <c r="C38" i="13"/>
  <c r="C31" i="13"/>
  <c r="C32" i="13"/>
  <c r="C36" i="13"/>
  <c r="C35" i="13"/>
  <c r="C34" i="13"/>
  <c r="C33" i="13"/>
  <c r="C28" i="13"/>
  <c r="C27" i="13"/>
  <c r="C26" i="13"/>
  <c r="C25" i="13"/>
  <c r="C24" i="13"/>
  <c r="C29" i="13"/>
  <c r="C4" i="13"/>
  <c r="C3" i="13"/>
  <c r="C23" i="13"/>
  <c r="C21" i="13"/>
  <c r="C20" i="13"/>
  <c r="C19" i="13"/>
  <c r="C18" i="13"/>
  <c r="C17" i="13"/>
  <c r="C16" i="13"/>
  <c r="C15" i="13"/>
  <c r="C176" i="12"/>
  <c r="C175" i="12"/>
  <c r="C174" i="12"/>
  <c r="C173" i="12"/>
  <c r="C172" i="12"/>
  <c r="C171" i="12"/>
  <c r="C170" i="12"/>
  <c r="C169" i="12"/>
  <c r="C168" i="12"/>
  <c r="C166" i="12"/>
  <c r="C165" i="12"/>
  <c r="C164" i="12"/>
  <c r="C163" i="12"/>
  <c r="C162" i="12"/>
  <c r="C161" i="12"/>
  <c r="C160" i="12"/>
  <c r="C159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1" i="12"/>
  <c r="C140" i="12"/>
  <c r="C138" i="12"/>
  <c r="C137" i="12"/>
  <c r="C136" i="12"/>
  <c r="C135" i="12"/>
  <c r="C134" i="12"/>
  <c r="C133" i="12"/>
  <c r="C132" i="12"/>
  <c r="C131" i="12"/>
  <c r="C130" i="12"/>
  <c r="C129" i="12"/>
  <c r="C128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2" i="12"/>
  <c r="C111" i="12"/>
  <c r="C110" i="12"/>
  <c r="C109" i="12"/>
  <c r="C108" i="12"/>
  <c r="C107" i="12"/>
  <c r="C106" i="12"/>
  <c r="C105" i="12"/>
  <c r="C104" i="12"/>
  <c r="C103" i="12"/>
  <c r="C100" i="12"/>
  <c r="C102" i="12"/>
  <c r="C97" i="12"/>
  <c r="C99" i="12"/>
  <c r="C98" i="12"/>
  <c r="C94" i="12"/>
  <c r="C93" i="12"/>
  <c r="C92" i="12"/>
  <c r="C91" i="12"/>
  <c r="C90" i="12"/>
  <c r="C88" i="12"/>
  <c r="C87" i="12"/>
  <c r="C86" i="12"/>
  <c r="C85" i="12"/>
  <c r="C83" i="12"/>
  <c r="C82" i="12"/>
  <c r="C81" i="12"/>
  <c r="C80" i="12"/>
  <c r="C79" i="12"/>
  <c r="C77" i="12"/>
  <c r="C76" i="12"/>
  <c r="C75" i="12"/>
  <c r="C74" i="12"/>
  <c r="C73" i="12"/>
  <c r="C72" i="12"/>
  <c r="C71" i="12"/>
  <c r="C70" i="12"/>
  <c r="C69" i="12"/>
  <c r="C67" i="12"/>
  <c r="C66" i="12"/>
  <c r="C65" i="12"/>
  <c r="C64" i="12"/>
  <c r="C62" i="12"/>
  <c r="C61" i="12"/>
  <c r="C60" i="12"/>
  <c r="C59" i="12"/>
  <c r="C58" i="12"/>
  <c r="C56" i="12"/>
  <c r="C54" i="12"/>
  <c r="C53" i="12"/>
  <c r="C52" i="12"/>
  <c r="C51" i="12"/>
  <c r="C49" i="12"/>
  <c r="C47" i="12"/>
  <c r="C45" i="12"/>
  <c r="C44" i="12"/>
  <c r="C43" i="12"/>
  <c r="C37" i="12"/>
  <c r="C36" i="12"/>
  <c r="C35" i="12"/>
  <c r="C33" i="12"/>
  <c r="C32" i="12"/>
  <c r="C31" i="12"/>
  <c r="C29" i="12"/>
  <c r="C28" i="12"/>
  <c r="C27" i="12"/>
  <c r="C26" i="12"/>
  <c r="C25" i="12"/>
  <c r="C23" i="12"/>
  <c r="C22" i="12"/>
  <c r="C21" i="12"/>
  <c r="C20" i="12"/>
  <c r="C19" i="12"/>
  <c r="C17" i="12"/>
  <c r="C16" i="12"/>
  <c r="C15" i="12"/>
  <c r="C14" i="12"/>
  <c r="C388" i="11"/>
  <c r="C387" i="11"/>
  <c r="C386" i="11"/>
  <c r="C385" i="11"/>
  <c r="C384" i="11"/>
  <c r="C383" i="11"/>
  <c r="C382" i="11"/>
  <c r="C381" i="11"/>
  <c r="C379" i="11"/>
  <c r="C378" i="11"/>
  <c r="C377" i="11"/>
  <c r="C376" i="11"/>
  <c r="C375" i="11"/>
  <c r="C373" i="11"/>
  <c r="C372" i="11"/>
  <c r="C371" i="11"/>
  <c r="C370" i="11"/>
  <c r="C369" i="11"/>
  <c r="C368" i="11"/>
  <c r="C366" i="11"/>
  <c r="C365" i="11"/>
  <c r="C364" i="11"/>
  <c r="C363" i="11"/>
  <c r="C362" i="11"/>
  <c r="C361" i="11"/>
  <c r="C360" i="11"/>
  <c r="C355" i="11"/>
  <c r="C354" i="11"/>
  <c r="C353" i="11"/>
  <c r="C352" i="11"/>
  <c r="C351" i="11"/>
  <c r="C350" i="11"/>
  <c r="C349" i="11"/>
  <c r="C358" i="11"/>
  <c r="C357" i="11"/>
  <c r="C347" i="11"/>
  <c r="C346" i="11"/>
  <c r="C311" i="11"/>
  <c r="C310" i="11"/>
  <c r="C309" i="11"/>
  <c r="C308" i="11"/>
  <c r="C307" i="11"/>
  <c r="C306" i="11"/>
  <c r="C305" i="11"/>
  <c r="C316" i="11"/>
  <c r="C314" i="11"/>
  <c r="C313" i="11"/>
  <c r="C303" i="11"/>
  <c r="C344" i="11"/>
  <c r="C343" i="11"/>
  <c r="C342" i="11"/>
  <c r="C341" i="11"/>
  <c r="C340" i="11"/>
  <c r="C339" i="11"/>
  <c r="C338" i="11"/>
  <c r="C337" i="11"/>
  <c r="C336" i="11"/>
  <c r="C335" i="11"/>
  <c r="C334" i="11"/>
  <c r="C333" i="11"/>
  <c r="C332" i="11"/>
  <c r="C330" i="11"/>
  <c r="C329" i="11"/>
  <c r="C328" i="11"/>
  <c r="C327" i="11"/>
  <c r="C326" i="11"/>
  <c r="C325" i="11"/>
  <c r="C324" i="11"/>
  <c r="C323" i="11"/>
  <c r="C322" i="11"/>
  <c r="C321" i="11"/>
  <c r="C320" i="11"/>
  <c r="C319" i="11"/>
  <c r="C302" i="11"/>
  <c r="C301" i="11"/>
  <c r="C300" i="11"/>
  <c r="C299" i="11"/>
  <c r="C298" i="11"/>
  <c r="C12" i="12"/>
  <c r="C11" i="12"/>
  <c r="C10" i="12"/>
  <c r="C9" i="12"/>
  <c r="C8" i="12"/>
  <c r="C6" i="12"/>
  <c r="C5" i="12"/>
  <c r="C4" i="12"/>
  <c r="C3" i="12"/>
  <c r="C296" i="11"/>
  <c r="C295" i="11"/>
  <c r="C293" i="11"/>
  <c r="C292" i="11"/>
  <c r="C290" i="11"/>
  <c r="C289" i="11"/>
  <c r="C287" i="11"/>
  <c r="C286" i="11"/>
  <c r="C284" i="11"/>
  <c r="C283" i="11"/>
  <c r="C281" i="11"/>
  <c r="C280" i="11"/>
  <c r="C279" i="11"/>
  <c r="C278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0" i="11"/>
  <c r="C259" i="11"/>
  <c r="C258" i="11"/>
  <c r="C257" i="11"/>
  <c r="C256" i="11"/>
  <c r="C255" i="11"/>
  <c r="C254" i="11"/>
  <c r="C253" i="11"/>
  <c r="C252" i="11"/>
  <c r="C251" i="11"/>
  <c r="C250" i="11"/>
  <c r="C248" i="11"/>
  <c r="C247" i="11"/>
  <c r="C246" i="11"/>
  <c r="C245" i="11"/>
  <c r="C244" i="11"/>
  <c r="C243" i="11"/>
  <c r="C242" i="11"/>
  <c r="C241" i="11"/>
  <c r="C240" i="11"/>
  <c r="C239" i="11"/>
  <c r="C237" i="11"/>
  <c r="C236" i="11"/>
  <c r="C235" i="11"/>
  <c r="C234" i="11"/>
  <c r="C233" i="11"/>
  <c r="C232" i="11"/>
  <c r="C231" i="11"/>
  <c r="C230" i="11"/>
  <c r="C227" i="11"/>
  <c r="C226" i="11"/>
  <c r="C224" i="11"/>
  <c r="C223" i="11"/>
  <c r="C221" i="11"/>
  <c r="C219" i="11"/>
  <c r="C218" i="11"/>
  <c r="C217" i="11"/>
  <c r="C216" i="11"/>
  <c r="C215" i="11"/>
  <c r="C214" i="11"/>
  <c r="C196" i="11"/>
  <c r="C195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3" i="11"/>
  <c r="C152" i="11"/>
  <c r="C150" i="11"/>
  <c r="C149" i="11"/>
  <c r="C147" i="11"/>
  <c r="C146" i="11"/>
  <c r="C145" i="11"/>
  <c r="C143" i="11"/>
  <c r="C141" i="11"/>
  <c r="C140" i="11"/>
  <c r="C139" i="11"/>
  <c r="C138" i="11"/>
  <c r="C136" i="11"/>
  <c r="C135" i="11"/>
  <c r="C134" i="11"/>
  <c r="C133" i="11"/>
  <c r="C132" i="11"/>
  <c r="C131" i="11"/>
  <c r="C130" i="11"/>
  <c r="C129" i="11"/>
  <c r="C128" i="11"/>
  <c r="C127" i="11"/>
  <c r="C125" i="11"/>
  <c r="C124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5" i="11"/>
  <c r="C94" i="11"/>
  <c r="C93" i="11"/>
  <c r="C92" i="11"/>
  <c r="C91" i="11"/>
  <c r="C89" i="11"/>
  <c r="C90" i="11"/>
  <c r="C87" i="11"/>
  <c r="C86" i="11"/>
  <c r="C85" i="11"/>
  <c r="C84" i="11"/>
  <c r="C83" i="11"/>
  <c r="C82" i="11"/>
  <c r="C81" i="11"/>
  <c r="C80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4" i="11"/>
  <c r="C53" i="11"/>
  <c r="C52" i="11"/>
  <c r="C51" i="11"/>
  <c r="C50" i="11"/>
  <c r="C49" i="11"/>
  <c r="C58" i="11"/>
  <c r="C57" i="11"/>
  <c r="C56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0" i="11"/>
  <c r="C9" i="11"/>
  <c r="C8" i="11"/>
  <c r="C7" i="11"/>
  <c r="C6" i="11"/>
  <c r="C5" i="11"/>
  <c r="C4" i="11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6" i="16"/>
  <c r="C95" i="16"/>
  <c r="C94" i="16"/>
  <c r="C92" i="16"/>
  <c r="C91" i="16"/>
  <c r="C90" i="16"/>
  <c r="C89" i="16"/>
  <c r="C88" i="16"/>
  <c r="C87" i="16"/>
  <c r="C85" i="16"/>
  <c r="C84" i="16"/>
  <c r="C82" i="16"/>
  <c r="C81" i="16"/>
  <c r="C80" i="16"/>
  <c r="C79" i="16"/>
  <c r="C78" i="16"/>
  <c r="C77" i="16"/>
  <c r="C75" i="16"/>
  <c r="C74" i="16"/>
  <c r="C73" i="16"/>
  <c r="C72" i="16"/>
  <c r="C71" i="16"/>
  <c r="C69" i="16"/>
  <c r="C68" i="16"/>
  <c r="C67" i="16"/>
  <c r="C66" i="16"/>
  <c r="C65" i="16"/>
  <c r="C64" i="16"/>
  <c r="C63" i="16"/>
  <c r="C62" i="16"/>
  <c r="C61" i="16"/>
  <c r="C58" i="16"/>
  <c r="C57" i="16"/>
  <c r="C56" i="16"/>
  <c r="C55" i="16"/>
  <c r="C54" i="16"/>
  <c r="C53" i="16"/>
  <c r="C52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C34" i="16"/>
  <c r="C33" i="16"/>
  <c r="C32" i="16"/>
  <c r="C31" i="16"/>
  <c r="C29" i="16"/>
  <c r="C28" i="16"/>
  <c r="C27" i="16"/>
  <c r="C26" i="16"/>
  <c r="C25" i="16"/>
  <c r="C24" i="16"/>
  <c r="C23" i="16"/>
  <c r="C21" i="16"/>
  <c r="C20" i="16"/>
  <c r="C19" i="16"/>
  <c r="C18" i="16"/>
  <c r="C17" i="16"/>
  <c r="C16" i="16"/>
  <c r="C15" i="16"/>
  <c r="C14" i="16"/>
  <c r="C12" i="16"/>
  <c r="C11" i="16"/>
  <c r="C10" i="16"/>
  <c r="C9" i="16"/>
  <c r="C7" i="16"/>
  <c r="C6" i="16"/>
  <c r="C5" i="16"/>
  <c r="C4" i="16"/>
  <c r="C21" i="17"/>
  <c r="C60" i="17"/>
  <c r="C59" i="17"/>
  <c r="C58" i="17"/>
  <c r="C57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5" i="23"/>
  <c r="C61" i="23"/>
  <c r="C60" i="23"/>
  <c r="C59" i="23"/>
  <c r="C58" i="23"/>
  <c r="C49" i="23"/>
  <c r="C48" i="23"/>
  <c r="C47" i="23"/>
  <c r="C46" i="23"/>
  <c r="C45" i="23"/>
  <c r="C44" i="23"/>
  <c r="C43" i="23"/>
  <c r="C42" i="23"/>
  <c r="C41" i="23"/>
  <c r="C40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1" i="23"/>
  <c r="C20" i="23"/>
  <c r="C19" i="23"/>
  <c r="C18" i="23"/>
  <c r="C17" i="23"/>
  <c r="C16" i="23"/>
  <c r="C15" i="23"/>
  <c r="C14" i="23"/>
  <c r="C13" i="23"/>
  <c r="C12" i="23"/>
  <c r="C119" i="24"/>
  <c r="C121" i="24"/>
  <c r="C120" i="24"/>
  <c r="C115" i="24"/>
  <c r="C117" i="24"/>
  <c r="C116" i="24"/>
  <c r="C113" i="24"/>
  <c r="C112" i="24"/>
  <c r="C111" i="24"/>
  <c r="C110" i="24"/>
  <c r="C104" i="24"/>
  <c r="C108" i="24"/>
  <c r="C107" i="24"/>
  <c r="C106" i="24"/>
  <c r="C105" i="24"/>
  <c r="C102" i="24"/>
  <c r="C101" i="24"/>
  <c r="C100" i="24"/>
  <c r="C99" i="24"/>
  <c r="C98" i="24"/>
  <c r="C90" i="24"/>
  <c r="C96" i="24"/>
  <c r="C95" i="24"/>
  <c r="C94" i="24"/>
  <c r="C93" i="24"/>
  <c r="C92" i="24"/>
  <c r="C91" i="24"/>
  <c r="C88" i="24"/>
  <c r="C87" i="24"/>
  <c r="C86" i="24"/>
  <c r="C85" i="24"/>
  <c r="C84" i="24"/>
  <c r="C83" i="24"/>
  <c r="C81" i="24"/>
  <c r="C80" i="24"/>
  <c r="C79" i="24"/>
  <c r="C78" i="24"/>
  <c r="C77" i="24"/>
  <c r="C76" i="24"/>
  <c r="C75" i="24"/>
  <c r="C74" i="24"/>
  <c r="C73" i="24"/>
  <c r="C72" i="24"/>
  <c r="C70" i="24"/>
  <c r="C69" i="24"/>
  <c r="C68" i="24"/>
  <c r="C67" i="24"/>
  <c r="C66" i="24"/>
  <c r="C65" i="24"/>
  <c r="C64" i="24"/>
  <c r="C61" i="24"/>
  <c r="C60" i="24"/>
  <c r="C59" i="24"/>
  <c r="C58" i="24"/>
  <c r="C57" i="24"/>
  <c r="C56" i="24"/>
  <c r="C53" i="24"/>
  <c r="C52" i="24"/>
  <c r="C51" i="24"/>
  <c r="C50" i="24"/>
  <c r="C49" i="24"/>
  <c r="C48" i="24"/>
  <c r="C47" i="24"/>
  <c r="C46" i="24"/>
  <c r="C45" i="24"/>
  <c r="C44" i="24"/>
  <c r="C43" i="24"/>
  <c r="C40" i="24"/>
  <c r="C39" i="24"/>
  <c r="C38" i="24"/>
  <c r="C37" i="24"/>
  <c r="C36" i="24"/>
  <c r="C35" i="24"/>
  <c r="C34" i="24"/>
  <c r="C33" i="24"/>
  <c r="C32" i="24"/>
  <c r="C31" i="24"/>
  <c r="C30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3" i="24"/>
  <c r="C12" i="24"/>
  <c r="C11" i="24"/>
  <c r="C10" i="24"/>
  <c r="C9" i="24"/>
  <c r="C8" i="24"/>
  <c r="C7" i="24"/>
  <c r="C6" i="24"/>
  <c r="C5" i="24"/>
  <c r="C4" i="24"/>
  <c r="C244" i="19"/>
  <c r="C243" i="19"/>
  <c r="C241" i="19"/>
  <c r="C240" i="19"/>
  <c r="C239" i="19"/>
  <c r="C238" i="19"/>
  <c r="C236" i="19"/>
  <c r="C235" i="19"/>
  <c r="C234" i="19"/>
  <c r="C233" i="19"/>
  <c r="C232" i="19"/>
  <c r="C231" i="19"/>
  <c r="C230" i="19"/>
  <c r="C228" i="19"/>
  <c r="C227" i="19"/>
  <c r="C226" i="19"/>
  <c r="C225" i="19"/>
  <c r="C224" i="19"/>
  <c r="C223" i="19"/>
  <c r="C222" i="19"/>
  <c r="C221" i="19"/>
  <c r="C219" i="19"/>
  <c r="C218" i="19"/>
  <c r="C216" i="19"/>
  <c r="C215" i="19"/>
  <c r="C214" i="19"/>
  <c r="C213" i="19"/>
  <c r="C212" i="19"/>
  <c r="C211" i="19"/>
  <c r="C210" i="19"/>
  <c r="C209" i="19"/>
  <c r="C208" i="19"/>
  <c r="C207" i="19"/>
  <c r="C205" i="19"/>
  <c r="C204" i="19"/>
  <c r="C203" i="19"/>
  <c r="C202" i="19"/>
  <c r="C201" i="19"/>
  <c r="C200" i="19"/>
  <c r="C199" i="19"/>
  <c r="C198" i="19"/>
  <c r="C197" i="19"/>
  <c r="C196" i="19"/>
  <c r="C194" i="19"/>
  <c r="C193" i="19"/>
  <c r="C192" i="19"/>
  <c r="C190" i="19"/>
  <c r="C189" i="19"/>
  <c r="C188" i="19"/>
  <c r="C187" i="19"/>
  <c r="C186" i="19"/>
  <c r="C185" i="19"/>
  <c r="C183" i="19"/>
  <c r="C182" i="19"/>
  <c r="C181" i="19"/>
  <c r="C180" i="19"/>
  <c r="C179" i="19"/>
  <c r="C178" i="19"/>
  <c r="C177" i="19"/>
  <c r="C175" i="19"/>
  <c r="C174" i="19"/>
  <c r="C173" i="19"/>
  <c r="C172" i="19"/>
  <c r="C170" i="19"/>
  <c r="C169" i="19"/>
  <c r="C168" i="19"/>
  <c r="C167" i="19"/>
  <c r="C166" i="19"/>
  <c r="C165" i="19"/>
  <c r="C164" i="19"/>
  <c r="C163" i="19"/>
  <c r="C162" i="19"/>
  <c r="C161" i="19"/>
  <c r="C159" i="19"/>
  <c r="C157" i="19"/>
  <c r="C156" i="19"/>
  <c r="C155" i="19"/>
  <c r="C154" i="19"/>
  <c r="C153" i="19"/>
  <c r="C152" i="19"/>
  <c r="C151" i="19"/>
  <c r="C149" i="19"/>
  <c r="C148" i="19"/>
  <c r="C147" i="19"/>
  <c r="C145" i="19"/>
  <c r="C144" i="19"/>
  <c r="C143" i="19"/>
  <c r="C142" i="19"/>
  <c r="C141" i="19"/>
  <c r="C140" i="19"/>
  <c r="C138" i="19"/>
  <c r="C136" i="19"/>
  <c r="C134" i="19"/>
  <c r="C131" i="19"/>
  <c r="C130" i="19"/>
  <c r="C129" i="19"/>
  <c r="C128" i="19"/>
  <c r="C127" i="19"/>
  <c r="C126" i="19"/>
  <c r="C124" i="19"/>
  <c r="C123" i="19"/>
  <c r="C122" i="19"/>
  <c r="C120" i="19"/>
  <c r="C119" i="19"/>
  <c r="C118" i="19"/>
  <c r="C117" i="19"/>
  <c r="C116" i="19"/>
  <c r="C114" i="19"/>
  <c r="C113" i="19"/>
  <c r="C112" i="19"/>
  <c r="C111" i="19"/>
  <c r="C109" i="19"/>
  <c r="C108" i="19"/>
  <c r="C107" i="19"/>
  <c r="C106" i="19"/>
  <c r="C105" i="19"/>
  <c r="C104" i="19"/>
  <c r="C103" i="19"/>
  <c r="C101" i="19"/>
  <c r="C100" i="19"/>
  <c r="C99" i="19"/>
  <c r="C98" i="19"/>
  <c r="C97" i="19"/>
  <c r="C96" i="19"/>
  <c r="C95" i="19"/>
  <c r="C94" i="19"/>
  <c r="C92" i="19"/>
  <c r="C91" i="19"/>
  <c r="C90" i="19"/>
  <c r="C89" i="19"/>
  <c r="C88" i="19"/>
  <c r="C87" i="19"/>
  <c r="C86" i="19"/>
  <c r="C85" i="19"/>
  <c r="C83" i="19"/>
  <c r="C82" i="19"/>
  <c r="C81" i="19"/>
  <c r="C80" i="19"/>
  <c r="C79" i="19"/>
  <c r="C78" i="19"/>
  <c r="C77" i="19"/>
  <c r="C76" i="19"/>
  <c r="C74" i="19"/>
  <c r="C73" i="19"/>
  <c r="C72" i="19"/>
  <c r="C71" i="19"/>
  <c r="C70" i="19"/>
  <c r="C69" i="19"/>
  <c r="C68" i="19"/>
  <c r="C67" i="19"/>
  <c r="C66" i="19"/>
  <c r="C64" i="19"/>
  <c r="C63" i="19"/>
  <c r="C62" i="19"/>
  <c r="C61" i="19"/>
  <c r="C60" i="19"/>
  <c r="C59" i="19"/>
  <c r="C58" i="19"/>
  <c r="C57" i="19"/>
  <c r="C56" i="19"/>
  <c r="C54" i="19"/>
  <c r="C53" i="19"/>
  <c r="C52" i="19"/>
  <c r="C51" i="19"/>
  <c r="C50" i="19"/>
  <c r="C49" i="19"/>
  <c r="C47" i="19"/>
  <c r="C46" i="19"/>
  <c r="C45" i="19"/>
  <c r="C44" i="19"/>
  <c r="C42" i="19"/>
  <c r="C41" i="19"/>
  <c r="C40" i="19"/>
  <c r="C39" i="19"/>
  <c r="C38" i="19"/>
  <c r="C37" i="19"/>
  <c r="C35" i="19"/>
  <c r="C34" i="19"/>
  <c r="C33" i="19"/>
  <c r="C32" i="19"/>
  <c r="C31" i="19"/>
  <c r="C30" i="19"/>
  <c r="C29" i="19"/>
  <c r="C27" i="19"/>
  <c r="C26" i="19"/>
  <c r="C25" i="19"/>
  <c r="C24" i="19"/>
  <c r="C22" i="19"/>
  <c r="C21" i="19"/>
  <c r="C20" i="19"/>
  <c r="C18" i="19"/>
  <c r="C17" i="19"/>
  <c r="C15" i="19"/>
  <c r="C14" i="19"/>
  <c r="C13" i="19"/>
  <c r="C11" i="19"/>
  <c r="C10" i="19"/>
  <c r="C9" i="19"/>
  <c r="C8" i="19"/>
  <c r="C6" i="19"/>
  <c r="C5" i="19"/>
  <c r="C4" i="19"/>
  <c r="C7" i="18"/>
  <c r="C8" i="18"/>
  <c r="C10" i="18"/>
  <c r="C11" i="18"/>
  <c r="C12" i="18"/>
  <c r="C14" i="18"/>
  <c r="C15" i="18"/>
  <c r="C16" i="18"/>
  <c r="C17" i="18"/>
  <c r="C18" i="18"/>
  <c r="C19" i="18"/>
  <c r="C20" i="18"/>
  <c r="C22" i="18"/>
  <c r="C23" i="18"/>
  <c r="C24" i="18"/>
  <c r="C25" i="18"/>
  <c r="C26" i="18"/>
  <c r="C27" i="18"/>
  <c r="C28" i="18"/>
  <c r="C29" i="18"/>
  <c r="C30" i="18"/>
  <c r="D4" i="17"/>
  <c r="C4" i="17" s="1"/>
  <c r="D5" i="17"/>
  <c r="C5" i="17" s="1"/>
  <c r="D6" i="17"/>
  <c r="C6" i="17" s="1"/>
  <c r="C39" i="12"/>
  <c r="C40" i="12"/>
  <c r="C41" i="12"/>
  <c r="C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</calcChain>
</file>

<file path=xl/sharedStrings.xml><?xml version="1.0" encoding="utf-8"?>
<sst xmlns="http://schemas.openxmlformats.org/spreadsheetml/2006/main" count="3422" uniqueCount="3246">
  <si>
    <t>D2U16V-472</t>
  </si>
  <si>
    <t>D2U16V-682</t>
  </si>
  <si>
    <t>D2U16V-332</t>
  </si>
  <si>
    <t>D2U16V-222</t>
  </si>
  <si>
    <r>
      <t xml:space="preserve">
Двухобмоточные дроссели небольшой мощности для синфазных фильтров
</t>
    </r>
    <r>
      <rPr>
        <b/>
        <sz val="14"/>
        <color indexed="16"/>
        <rFont val="Arial"/>
        <family val="2"/>
        <charset val="204"/>
      </rPr>
      <t xml:space="preserve">Серия D2T10
</t>
    </r>
    <r>
      <rPr>
        <b/>
        <sz val="9"/>
        <color indexed="16"/>
        <rFont val="Arial"/>
        <family val="2"/>
        <charset val="204"/>
      </rPr>
      <t xml:space="preserve">На тороидальном 10-миллиметровом сердечнике. Миниатюрные
С гибкими выводами и с жёсткими выводами на плате
</t>
    </r>
  </si>
  <si>
    <t>D2T25H-123-P-</t>
  </si>
  <si>
    <t>Дроссель 2-х обм. х 12000 мкГн (-20% / +50%), Imax=2,5 А, R=0,14 Ом, D=26,7 мм C=11,8 мм горизонтальный на плате</t>
  </si>
  <si>
    <t>D2T20V-142</t>
  </si>
  <si>
    <t>D2T20V-811</t>
  </si>
  <si>
    <t>D2T20V-681</t>
  </si>
  <si>
    <t>D2T28V-322</t>
  </si>
  <si>
    <t>D2T20V-461</t>
  </si>
  <si>
    <t>D2T28V-252</t>
  </si>
  <si>
    <t>D2T28V-182</t>
  </si>
  <si>
    <t>D2T28V-132</t>
  </si>
  <si>
    <t>DRWW14x15F-G37</t>
  </si>
  <si>
    <t>DRWW16x18N-SD5</t>
  </si>
  <si>
    <r>
      <t xml:space="preserve">
</t>
    </r>
    <r>
      <rPr>
        <b/>
        <sz val="12"/>
        <rFont val="Arial"/>
        <family val="2"/>
        <charset val="204"/>
      </rPr>
      <t xml:space="preserve">ETD, EER
(Тип ШК)
</t>
    </r>
  </si>
  <si>
    <t>TEA-5K5-06.5mm</t>
  </si>
  <si>
    <t>TEA-5K5-14.0mm</t>
  </si>
  <si>
    <t>TEA-5K5-15.0mm</t>
  </si>
  <si>
    <t>TEA-5K5-18.0mm</t>
  </si>
  <si>
    <t>TEA-5K5-25.0mm</t>
  </si>
  <si>
    <t>TEA-5K5-27.0mm</t>
  </si>
  <si>
    <t>TEA-5K5-28.0mm</t>
  </si>
  <si>
    <t>TEA-5K5-33.0mm</t>
  </si>
  <si>
    <t>TP4A-EFD15/8/5-G010</t>
  </si>
  <si>
    <t>B66421-G-X187 (EFD25)</t>
  </si>
  <si>
    <t>BH-EFD30-1-12R (PHL)</t>
  </si>
  <si>
    <t>P4-EFD30/15/9-G030</t>
  </si>
  <si>
    <t>P4-EFD30/15/9-G100</t>
  </si>
  <si>
    <t>P4-EFD30/15/9-G170</t>
  </si>
  <si>
    <t>TP4A-EFD30/15/9-G030</t>
  </si>
  <si>
    <t>BH-EP10-2-8S (LCP)</t>
  </si>
  <si>
    <t>TP4A-EP10 [EP12/10/8]</t>
  </si>
  <si>
    <t>BV1-EER42/15-1-18R {+/-ETD44} (PHL)</t>
  </si>
  <si>
    <t>Магніт NdFeB D5x3, N35, Ni</t>
  </si>
  <si>
    <t>Магніт NdFeB D5x5, N35, Ni</t>
  </si>
  <si>
    <t>Магніт NdFeB D18x7x8, N35, Ni</t>
  </si>
  <si>
    <t>Магніт NdFeB D20x6.5x4, N35, Ni</t>
  </si>
  <si>
    <t>TN90H-RID-3.5-2.0-2.0-0.8H2</t>
  </si>
  <si>
    <t>P4-T102/65/15-C</t>
  </si>
  <si>
    <t>T225-52</t>
  </si>
  <si>
    <t>T250-52</t>
  </si>
  <si>
    <t>P4-RM5-G012</t>
  </si>
  <si>
    <t>TP4A-RM6</t>
  </si>
  <si>
    <t>TP4A-RM6-G030</t>
  </si>
  <si>
    <t>TP4A-RM10-G028</t>
  </si>
  <si>
    <t>TP4A-RM10-G019</t>
  </si>
  <si>
    <t>TP4A-RM12-G051</t>
  </si>
  <si>
    <t>BW-RM14-1-12R (PHL)</t>
  </si>
  <si>
    <t>TP4A-RM14-G130</t>
  </si>
  <si>
    <t>BH-UU16/10/6-2-4R (PHL)</t>
  </si>
  <si>
    <t>TL15-UF16/6A (UU16.0/10.0/6.0)</t>
  </si>
  <si>
    <t>C-UU16/10/6</t>
  </si>
  <si>
    <t>TP4A-UF46/40/28 (UU4628)</t>
  </si>
  <si>
    <t>CF139-UU14130</t>
  </si>
  <si>
    <t>LP3-UR74</t>
  </si>
  <si>
    <t>SD5-R4/25</t>
  </si>
  <si>
    <t>TN200B-RH-3.5-5.0-1.3</t>
  </si>
  <si>
    <t>RU-35A</t>
  </si>
  <si>
    <t>RU-70A</t>
  </si>
  <si>
    <t>RU-90A</t>
  </si>
  <si>
    <t>RU-90B</t>
  </si>
  <si>
    <t>RU-110B</t>
  </si>
  <si>
    <t>RU-130A</t>
  </si>
  <si>
    <t>RU-130B</t>
  </si>
  <si>
    <t>RU-130C</t>
  </si>
  <si>
    <t>TN100B-RID-5.0-3.0-3.0-1.25H2</t>
  </si>
  <si>
    <t>DROD0625V-18-1.06</t>
  </si>
  <si>
    <t>DROD0625V-21-1.00</t>
  </si>
  <si>
    <t>DPT24V-550</t>
  </si>
  <si>
    <t>DPT27V-640+</t>
  </si>
  <si>
    <t>DPT23V-160</t>
  </si>
  <si>
    <t>KS141125 (DS358125 / 77324-A7)</t>
  </si>
  <si>
    <t>KS080125 (DS203125 / 77206-A7)</t>
  </si>
  <si>
    <t>1350F-1-Y (14 mm x 66 m, 5,5kV) -3M</t>
  </si>
  <si>
    <t>1350F-1-W (33 mm x 66 m, 5,5kV) -3M</t>
  </si>
  <si>
    <t>Лента полиэстер. Ш=33 мм, Д=66 м, (белая), акрил. клей, 130 °С, 5,5кB, RoHs</t>
  </si>
  <si>
    <t>Скоба EFD30/15/9</t>
  </si>
  <si>
    <t>CF139-UU9330</t>
  </si>
  <si>
    <t>T60-52</t>
  </si>
  <si>
    <t>T200-52B</t>
  </si>
  <si>
    <t>EE13/7/4 (EF12.6)
Ш4х4</t>
  </si>
  <si>
    <t>EE16/8/5 (EF16)
Ш5х5</t>
  </si>
  <si>
    <t>EE20/10/6 (EF20)
Ш6х6</t>
  </si>
  <si>
    <t>EE25/13/7 (EF25)
Ш7х7</t>
  </si>
  <si>
    <t>EE40/16/12
Ш12х12</t>
  </si>
  <si>
    <t>EE42/21/15
Ш12х15</t>
  </si>
  <si>
    <t>EE42/21/20
Ш12х20</t>
  </si>
  <si>
    <t>DR1010N-221-P-T</t>
  </si>
  <si>
    <r>
      <t xml:space="preserve">
Магніти неодимові
</t>
    </r>
    <r>
      <rPr>
        <b/>
        <sz val="12"/>
        <rFont val="Arial"/>
        <family val="2"/>
        <charset val="204"/>
      </rPr>
      <t>(Nd</t>
    </r>
    <r>
      <rPr>
        <b/>
        <vertAlign val="subscript"/>
        <sz val="12"/>
        <rFont val="Arial"/>
        <family val="2"/>
        <charset val="204"/>
      </rPr>
      <t>2</t>
    </r>
    <r>
      <rPr>
        <b/>
        <sz val="12"/>
        <rFont val="Arial"/>
        <family val="2"/>
        <charset val="204"/>
      </rPr>
      <t>Fe</t>
    </r>
    <r>
      <rPr>
        <b/>
        <vertAlign val="subscript"/>
        <sz val="12"/>
        <rFont val="Arial"/>
        <family val="2"/>
        <charset val="204"/>
      </rPr>
      <t>14</t>
    </r>
    <r>
      <rPr>
        <b/>
        <sz val="12"/>
        <rFont val="Arial"/>
        <family val="2"/>
        <charset val="204"/>
      </rPr>
      <t>B)</t>
    </r>
    <r>
      <rPr>
        <b/>
        <sz val="14"/>
        <rFont val="Arial"/>
        <family val="2"/>
        <charset val="204"/>
      </rPr>
      <t xml:space="preserve">
</t>
    </r>
    <r>
      <rPr>
        <b/>
        <sz val="10"/>
        <rFont val="Arial"/>
        <family val="2"/>
        <charset val="204"/>
      </rPr>
      <t xml:space="preserve">Мають захистне покриття - Ni або Zn
</t>
    </r>
  </si>
  <si>
    <t>P4-T25/15/15-C</t>
  </si>
  <si>
    <t>TD5B-T38/25/15-C</t>
  </si>
  <si>
    <t>TS5-T38/25/15-C</t>
  </si>
  <si>
    <t>H40-UU141/30</t>
  </si>
  <si>
    <t>SPKC06-Y1-F222M100FA (CDC 0.0022uF 400Vac)</t>
  </si>
  <si>
    <t>SPKC06-Y1-F472M100FA (CDC 0.0047uF 400Vac)</t>
  </si>
  <si>
    <t>SPKC06-Y2-F222M100FA (CDC 0.0022uF 250Vac)</t>
  </si>
  <si>
    <t>SPKC06-Y2-F332M100FA (CDC 0.0033uF 250Vac)</t>
  </si>
  <si>
    <t>EE25/10/6
Ш6х6</t>
  </si>
  <si>
    <t>EE30/15/7
Ш7х7</t>
  </si>
  <si>
    <t>TS10-T9/5/4</t>
  </si>
  <si>
    <t>TS10-T9/5/4-C</t>
  </si>
  <si>
    <t>TPW33-T10/6/4-C</t>
  </si>
  <si>
    <t>TS5-T10/6/4-C</t>
  </si>
  <si>
    <t>TS10-T10/6/4-C</t>
  </si>
  <si>
    <t>SPKF02-2E103K100B (MKT 0.01uF 250Vdc)</t>
  </si>
  <si>
    <t>SPKF02-2J103J100B (MKT 0.01uF 630Vdc)</t>
  </si>
  <si>
    <t>SPKF02-2J153J100B (MKT 0.015uF 630Vdc)</t>
  </si>
  <si>
    <t>SPKF02-2E223K100B (MKT 0.022uF 250Vdc)</t>
  </si>
  <si>
    <t>SPKF02-2J223J100B (MKT 0.022uF 630Vdc)</t>
  </si>
  <si>
    <t>SPKF02-2J333J100B (MKT 0.033uF 630Vdc)</t>
  </si>
  <si>
    <t>SPKF02-2E473K100B (MKT 0.047uF 250Vdc)</t>
  </si>
  <si>
    <t>DPT09V-530</t>
  </si>
  <si>
    <t>DPT13V-670</t>
  </si>
  <si>
    <t>SPKF02-2J104J100B (MKT 0.1uF 630Vdc)</t>
  </si>
  <si>
    <t>SPKF02-2E154K100B (MKT 0.15uF 250Vdc)</t>
  </si>
  <si>
    <t>SPKF02-2E224J100B (MKT 0.22uF 250Vdc)</t>
  </si>
  <si>
    <t>SPKF02-2J224K150B (MKT 0.22uF 630Vdc)</t>
  </si>
  <si>
    <t>SPKF02-2E334K150B (MKT 0.33uF 250Vdc)</t>
  </si>
  <si>
    <t>SPKF06-2G102J050B (MKT 0.001uF 400Vdc)</t>
  </si>
  <si>
    <t>SPKF06-2J102J050B (MKT 0.001uF 630Vdc)</t>
  </si>
  <si>
    <t>SPKF06-2J222J050B (MKT 0.0022uF 630Vdc)</t>
  </si>
  <si>
    <t>SPKF06-2J472K050B (MKT 0.0047uF 630Vdc)</t>
  </si>
  <si>
    <t>SPKF06-2G103J050B (MKT 0.01uF 400Vdc)</t>
  </si>
  <si>
    <t>SPKF06-2G223J050B (MKT 0.022uF 400Vdc)</t>
  </si>
  <si>
    <t>SPKF06-2G473J050B (MKT 0.047uF 400Vdc)</t>
  </si>
  <si>
    <t>SPKF06-2A104J050B (MKT 0.1uF 100Vdc)</t>
  </si>
  <si>
    <t>SPKF06-2E104J050B (MKT 0.1uF 250Vdc)</t>
  </si>
  <si>
    <t>SPKF06-2E154J050B (MKT 0.15uF 250Vdc)</t>
  </si>
  <si>
    <t>SPKF09-2J103J100B (MKP 0.01uF 630Vdc)</t>
  </si>
  <si>
    <t>SPKF09-2J223J100B (MKP 0.022uF 630Vdc)</t>
  </si>
  <si>
    <t>KO-T10H-4R (PHL)</t>
  </si>
  <si>
    <t>KO-T10V-4R (PHL)</t>
  </si>
  <si>
    <t>TP4A-T12.7/7.9/6.35-C</t>
  </si>
  <si>
    <t>TS5-T14/9/5-C</t>
  </si>
  <si>
    <t>TP4A-T16/10/6-C</t>
  </si>
  <si>
    <t>TS10-T29/19/15-C</t>
  </si>
  <si>
    <t>P4-EF25 (EE25/13/7)</t>
  </si>
  <si>
    <t>P4-EF25-G025 (EE25/13/7)</t>
  </si>
  <si>
    <t>BH-EE25/13/11-1-8R (PET)</t>
  </si>
  <si>
    <t>P4-EE25/13/11</t>
  </si>
  <si>
    <t>TP4A-EE30/15/7-G034</t>
  </si>
  <si>
    <t>TP4A-EE32/16/9</t>
  </si>
  <si>
    <t>DR0608N-151-P-T</t>
  </si>
  <si>
    <t>DR0608N-331-P-T</t>
  </si>
  <si>
    <t>DR0608N-681-P-T</t>
  </si>
  <si>
    <t>DR0608N-152-P-T</t>
  </si>
  <si>
    <t>DR0608N-332-P-T</t>
  </si>
  <si>
    <t>DR0608N-472-P-T</t>
  </si>
  <si>
    <t>DR0608N-101-P-T-0.49A*</t>
  </si>
  <si>
    <t>DR0608N-222-P-T-0.15A*</t>
  </si>
  <si>
    <t>PT-0.075/1-UEW-F-0.405</t>
  </si>
  <si>
    <t>PT-0.075/1-UEW-F-0.644</t>
  </si>
  <si>
    <t>RU-70B</t>
  </si>
  <si>
    <t>TEA-5K5-21.5mm</t>
  </si>
  <si>
    <t>KS065060 (DS166060 / 77121-A7)</t>
  </si>
  <si>
    <t>T300-52</t>
  </si>
  <si>
    <t>T520-52D</t>
  </si>
  <si>
    <t>TP4A-EE16/12/5 (EEL16)</t>
  </si>
  <si>
    <t>TP4A-EE16/8/8</t>
  </si>
  <si>
    <t>DPT20V-200</t>
  </si>
  <si>
    <t>DPT23V-400</t>
  </si>
  <si>
    <t>DPT33V-111</t>
  </si>
  <si>
    <t>DPT47V-371</t>
  </si>
  <si>
    <t>DPT20V-150</t>
  </si>
  <si>
    <t>DPT27V-500 (VTP-05005)</t>
  </si>
  <si>
    <t>DPT40V-171</t>
  </si>
  <si>
    <t>DPT57V-391</t>
  </si>
  <si>
    <t>2,0…2,5 A</t>
  </si>
  <si>
    <t>D2T10Hx2-132-P</t>
  </si>
  <si>
    <t>D2T25V-172</t>
  </si>
  <si>
    <t>D2T29V-222</t>
  </si>
  <si>
    <t>TP4A-EE38/8/25</t>
  </si>
  <si>
    <t>TP4A-EE43/10/28</t>
  </si>
  <si>
    <t>TP4A-I43/4/28</t>
  </si>
  <si>
    <t>TP4A-EE58/11/38</t>
  </si>
  <si>
    <t>TP4A-I58/4/38</t>
  </si>
  <si>
    <t>TP4A-EE64/10/50</t>
  </si>
  <si>
    <t>TP4A-I64/5/50</t>
  </si>
  <si>
    <t>TP4A_EE25/10/6-G020</t>
  </si>
  <si>
    <t>BV-EF25-1-10R (PHL)</t>
  </si>
  <si>
    <t>TP4A-ETD29/16/10-G100</t>
  </si>
  <si>
    <t>TP4A-ETD29/16/10-G050</t>
  </si>
  <si>
    <t>TP4A-ETD29/16/10-G020</t>
  </si>
  <si>
    <t>BV1-ETD34-1-14R (PHL)</t>
  </si>
  <si>
    <t>BV-ETD34-1-14R (PET)</t>
  </si>
  <si>
    <t>BH-ETD34-1-14R (PHL)</t>
  </si>
  <si>
    <t>C1-ETD34</t>
  </si>
  <si>
    <t>B66361-G-X187 (ETD34)</t>
  </si>
  <si>
    <t>TP4A-ETD34/17/11</t>
  </si>
  <si>
    <t>BV1-EER35/11-1-14R (N66)</t>
  </si>
  <si>
    <t>BV-ETD39-1-16R (PET)</t>
  </si>
  <si>
    <t>KS050125 (DS127125 / 77050-A7)</t>
  </si>
  <si>
    <t>B-EE55/28/21-1 (N66)</t>
  </si>
  <si>
    <t>B-EE55/28/42-1 (N66)</t>
  </si>
  <si>
    <t>TP4A-EE55/28/21</t>
  </si>
  <si>
    <t>P4-EE80/38/20</t>
  </si>
  <si>
    <t>BH-EE65/32/27-1-16QD (PET)</t>
  </si>
  <si>
    <t>B-EE65/32/27-1 (PET)</t>
  </si>
  <si>
    <t>B-EE65/32/54-1 (N66)</t>
  </si>
  <si>
    <t>TP4A-EE65/32/27</t>
  </si>
  <si>
    <t>TP4A-EE65/32/27-G200</t>
  </si>
  <si>
    <t>TEA-5K5-34.0mm</t>
  </si>
  <si>
    <t>BW-RM6-2-6R (PHL)</t>
  </si>
  <si>
    <t>BV-RM6-1-8VD (LCP)</t>
  </si>
  <si>
    <t>B-RM8-1 (PHL)</t>
  </si>
  <si>
    <t>BW-RM8-1-8R (N66)</t>
  </si>
  <si>
    <t>BV-ER11/5-1-10S (PHL)</t>
  </si>
  <si>
    <t>BV-ER11/5L-1-10S (LCP)</t>
  </si>
  <si>
    <t>CA-ER11/5</t>
  </si>
  <si>
    <t>Скоба ER11/5 (1 шт./комлект)</t>
  </si>
  <si>
    <t>BV-RM10-1-12QD (PET)</t>
  </si>
  <si>
    <t>BW-RM12-1-12R (PHL)</t>
  </si>
  <si>
    <t>BV-RM12-1-12RD (PET)</t>
  </si>
  <si>
    <t>TP4A-RM12-G063</t>
  </si>
  <si>
    <t>BV-RM14-1-12QD (PET)</t>
  </si>
  <si>
    <t>CG-RM14</t>
  </si>
  <si>
    <t>TP4A-RM14-G071</t>
  </si>
  <si>
    <t>Лента полиэстер. Ш=14 мм, Д=66 м, (жёлтая), акрил. клей, 130 °С, 5,5кB, RoHs</t>
  </si>
  <si>
    <t>TL15-T10/6/4-C</t>
  </si>
  <si>
    <t>TP4A-T14/9/5-C</t>
  </si>
  <si>
    <t>TP4A-T18/10/8-C</t>
  </si>
  <si>
    <t>TP4A-T22/14/6-C</t>
  </si>
  <si>
    <t>D2T10V-132-P</t>
  </si>
  <si>
    <t>P4-EE55/28/21</t>
  </si>
  <si>
    <t>P4-EE65/32/27</t>
  </si>
  <si>
    <t>EE70/33/32 - EE130/63/20
Ш22х32 - Ш40х20</t>
  </si>
  <si>
    <t>C-ETD29</t>
  </si>
  <si>
    <t>C-ETD34</t>
  </si>
  <si>
    <t>C-ETD39</t>
  </si>
  <si>
    <t>P4-EFD30/15/9-G070</t>
  </si>
  <si>
    <t>B66359-J1014-T1 (ETD29)</t>
  </si>
  <si>
    <t>B66359-W1013-T1 (ETD29)</t>
  </si>
  <si>
    <t>BH-ETD29-1-13R (PET)</t>
  </si>
  <si>
    <t>D2U10V-222</t>
  </si>
  <si>
    <t>D2U10V-472</t>
  </si>
  <si>
    <t>D2U10V-682</t>
  </si>
  <si>
    <t>D2U10V-103</t>
  </si>
  <si>
    <t>D2U10V-223</t>
  </si>
  <si>
    <t>DPT18V-290</t>
  </si>
  <si>
    <t>DPT24V-700</t>
  </si>
  <si>
    <t>DPT27H-121</t>
  </si>
  <si>
    <t>Каркас EE35/18/10 1 сек Б/В (Ш10х10)</t>
  </si>
  <si>
    <t>М2000НМ1-Ш10х10 (EE35 EE36/18/10)</t>
  </si>
  <si>
    <t>BH-EE40/17/12-1-14R (PHL)</t>
  </si>
  <si>
    <t>P3-EE40/17/12</t>
  </si>
  <si>
    <t>EE40/17/12
Ш12х12</t>
  </si>
  <si>
    <t>T68-52</t>
  </si>
  <si>
    <t>T90-52</t>
  </si>
  <si>
    <t>T94-52</t>
  </si>
  <si>
    <t>T131-52</t>
  </si>
  <si>
    <t>T157-52</t>
  </si>
  <si>
    <t>T175-52</t>
  </si>
  <si>
    <t>T200-52</t>
  </si>
  <si>
    <t>T225-52B</t>
  </si>
  <si>
    <t>T400-52</t>
  </si>
  <si>
    <t>CF139-T10215-C</t>
  </si>
  <si>
    <t>CF139-EE6527</t>
  </si>
  <si>
    <t>MT 01207C-11-0058</t>
  </si>
  <si>
    <t>MT 01607C-11-2014</t>
  </si>
  <si>
    <t>MT 01807C-11-0018</t>
  </si>
  <si>
    <t>MT 02007C-11-0022</t>
  </si>
  <si>
    <t>MT 02010C-11-0111</t>
  </si>
  <si>
    <t>MT 02510C-11-0024</t>
  </si>
  <si>
    <t>BH-EFD15-1-10S (PHL)</t>
  </si>
  <si>
    <t>DR0810N-682-P-T</t>
  </si>
  <si>
    <t>DR1822N-102-P-T</t>
  </si>
  <si>
    <t>CF138-P2213</t>
  </si>
  <si>
    <t>P4-P22/13</t>
  </si>
  <si>
    <t>P4-PQ26/25</t>
  </si>
  <si>
    <t>P4-PQ32/20</t>
  </si>
  <si>
    <t>RU-35B</t>
  </si>
  <si>
    <t>RU-50</t>
  </si>
  <si>
    <t>RU-65</t>
  </si>
  <si>
    <t>RU-100A</t>
  </si>
  <si>
    <t>TN25H-RID-5.0-3.0-3.0-1.25H2</t>
  </si>
  <si>
    <t>BV-EF12.6-1-6Q (PET)</t>
  </si>
  <si>
    <t>BV-EF12.6-2-6Q (PET)</t>
  </si>
  <si>
    <t>BH-EF12.6-1-10Q (PHL)</t>
  </si>
  <si>
    <t>BH-EF12.6-1-10S (LCP)</t>
  </si>
  <si>
    <t>BH-EF12.6-1-8Q (PHL)</t>
  </si>
  <si>
    <t>BH-EF12.6-2-10Q (PHL)</t>
  </si>
  <si>
    <t>BV-EEL16/12/5-1-10R (PHL)</t>
  </si>
  <si>
    <t>RU-100B</t>
  </si>
  <si>
    <t>DPT27V-860</t>
  </si>
  <si>
    <t>DR0810N-331-P-T</t>
  </si>
  <si>
    <t>DR1822N-332-P</t>
  </si>
  <si>
    <t>DR1822N-472-P</t>
  </si>
  <si>
    <t>D2U11V-102</t>
  </si>
  <si>
    <t>HCS-AP-050A</t>
  </si>
  <si>
    <t>HCS-AP-100A</t>
  </si>
  <si>
    <t>HCS-AP-200A</t>
  </si>
  <si>
    <t>HCS-LF1005-500A</t>
  </si>
  <si>
    <t>HCS-LTR-300A2</t>
  </si>
  <si>
    <t>HCS-SH-1000A</t>
  </si>
  <si>
    <t>HVS10-25A</t>
  </si>
  <si>
    <r>
      <t xml:space="preserve">
Двухобмоточные дроссели большой мощности для синфазных фильтров
</t>
    </r>
    <r>
      <rPr>
        <b/>
        <sz val="14"/>
        <color indexed="16"/>
        <rFont val="Arial"/>
        <family val="2"/>
        <charset val="204"/>
      </rPr>
      <t xml:space="preserve">Серия D2T </t>
    </r>
    <r>
      <rPr>
        <b/>
        <sz val="10"/>
        <color indexed="16"/>
        <rFont val="Arial"/>
        <family val="2"/>
        <charset val="204"/>
      </rPr>
      <t xml:space="preserve">(На тороидальном сердечнике)
Большие номинальные значения силы тока
</t>
    </r>
  </si>
  <si>
    <t>RU-110A</t>
  </si>
  <si>
    <t>KS107060</t>
  </si>
  <si>
    <t>KS107125</t>
  </si>
  <si>
    <t>KS301026 (77908-A7)</t>
  </si>
  <si>
    <t>TEA-5K5-07.6mm</t>
  </si>
  <si>
    <t>TEA-5K5-08.2mm</t>
  </si>
  <si>
    <t>TEA-5K5-08.5mm</t>
  </si>
  <si>
    <t>TEA-5K5-39.0mm</t>
  </si>
  <si>
    <t>CAP-EE5</t>
  </si>
  <si>
    <t>TP4W-EE5</t>
  </si>
  <si>
    <t>TPW33-EE5</t>
  </si>
  <si>
    <t>TP4A-EE13/7/4-G016</t>
  </si>
  <si>
    <t>D2U16V-103</t>
  </si>
  <si>
    <t>D2U16V-153</t>
  </si>
  <si>
    <t>D2U16V-223</t>
  </si>
  <si>
    <t>D2U16V-333</t>
  </si>
  <si>
    <t>D2U16V-473</t>
  </si>
  <si>
    <t>HCS-LTS-06A</t>
  </si>
  <si>
    <t>T25-52</t>
  </si>
  <si>
    <t>T30-52</t>
  </si>
  <si>
    <t>MT 02510C-11-2024</t>
  </si>
  <si>
    <t>MT 02510Р-11-2021</t>
  </si>
  <si>
    <t>MT 02510Р-11-3031</t>
  </si>
  <si>
    <t>MT 03210C-11-0020</t>
  </si>
  <si>
    <t>MT 03210P-11-3020</t>
  </si>
  <si>
    <t>MT 03215C-11-0026</t>
  </si>
  <si>
    <t>MT 04010C-11-0127</t>
  </si>
  <si>
    <t>BH1-ETD29-1-14R (N66)</t>
  </si>
  <si>
    <t>BH-ETD29-1-14R (PHL)</t>
  </si>
  <si>
    <t>TP4A-ETD29/16/10</t>
  </si>
  <si>
    <t>DPT11V-200- (VTP-02001)</t>
  </si>
  <si>
    <t>DPT11V-220</t>
  </si>
  <si>
    <t>DPT18V-810</t>
  </si>
  <si>
    <t>DPT20V-161</t>
  </si>
  <si>
    <t>DPT13V-200- (VTP-02002)</t>
  </si>
  <si>
    <t>DPT13V-260</t>
  </si>
  <si>
    <t>DPT18V-490</t>
  </si>
  <si>
    <t>DPT20V-700- (VTP-07002)</t>
  </si>
  <si>
    <t>DPT20V-101</t>
  </si>
  <si>
    <t>DPT23V-121- (VTP-12001)</t>
  </si>
  <si>
    <t>DPT23V-201</t>
  </si>
  <si>
    <t>DPT20V-500- (VTP-05002)</t>
  </si>
  <si>
    <t>DPT20V-610</t>
  </si>
  <si>
    <t>DPT23V-101- (VTP-10002)</t>
  </si>
  <si>
    <t>DPT24V-111</t>
  </si>
  <si>
    <t>DPT23V-121</t>
  </si>
  <si>
    <t>DPT23V-580</t>
  </si>
  <si>
    <t>KS225060 (DS572060 / 77110-A7)</t>
  </si>
  <si>
    <t>DRWW6x8N-SD5</t>
  </si>
  <si>
    <t>DRWW8x10N-SD5</t>
  </si>
  <si>
    <t>P4-EF16 (EE16/8/5)</t>
  </si>
  <si>
    <t>P4-EF16-G010 (EE16/8/5)</t>
  </si>
  <si>
    <t>P4-EF16-G025 (EE16/8/5)</t>
  </si>
  <si>
    <t>TP4A-EE16/8/5-G010</t>
  </si>
  <si>
    <t>TS10-EE16/8/5</t>
  </si>
  <si>
    <t>TH10-EE16/8/8</t>
  </si>
  <si>
    <t>BH-EF20-1-10Q (PA66)</t>
  </si>
  <si>
    <t>DR0810N-101-P-T</t>
  </si>
  <si>
    <t>DR0810N-152-P-T</t>
  </si>
  <si>
    <t>DR0912N-101-P-T</t>
  </si>
  <si>
    <t>DR0912N-332-P-T</t>
  </si>
  <si>
    <t>DR1010N-151-P-T</t>
  </si>
  <si>
    <t>DR1010N-331-P-T</t>
  </si>
  <si>
    <t>DR1010N-681-P-T</t>
  </si>
  <si>
    <t>TP4A-EE20/10/6-G010</t>
  </si>
  <si>
    <t>BH-EF25-1-10Q (PHL)</t>
  </si>
  <si>
    <t>BH-EF25-1-8R (PHL)</t>
  </si>
  <si>
    <t>BV-EE30/15/7-1-6R (PET)</t>
  </si>
  <si>
    <t>P4-EE30/15/7-G070 (EF30)</t>
  </si>
  <si>
    <t>TP4A-T74/39/13-C</t>
  </si>
  <si>
    <t>BV-ETD29-1-14R (PHL)</t>
  </si>
  <si>
    <t>BH-ETD29-1-14Q (PET)</t>
  </si>
  <si>
    <t>DPT23V-540</t>
  </si>
  <si>
    <t>DPT33V-211</t>
  </si>
  <si>
    <t>DPT40V-281</t>
  </si>
  <si>
    <t>DPT33V-151</t>
  </si>
  <si>
    <t>DPT45V-391</t>
  </si>
  <si>
    <t>DPT47V-451</t>
  </si>
  <si>
    <t>DPT40V-231</t>
  </si>
  <si>
    <t>DPT45V-321</t>
  </si>
  <si>
    <t>BH-ETD39-1-16R (PHL)</t>
  </si>
  <si>
    <t>TP4A-ETD39/20/13</t>
  </si>
  <si>
    <t>TP4A-ETD39/20/13-G050</t>
  </si>
  <si>
    <t>BH-ETD44-1-18R (PHL)</t>
  </si>
  <si>
    <t>B65808-A2203 (RM6)</t>
  </si>
  <si>
    <t>CF140-RM6</t>
  </si>
  <si>
    <t>TP4A-RM14-G050</t>
  </si>
  <si>
    <t>2-UEW-F-0.127</t>
  </si>
  <si>
    <t>2-UEW-F-0.143</t>
  </si>
  <si>
    <t>Датчики</t>
  </si>
  <si>
    <t>TP4A-ETD59/31/22-G100</t>
  </si>
  <si>
    <t>Сердечник P36/22 Ui=2200</t>
  </si>
  <si>
    <t>Шпуля P48/30 1 секц. безвыв.</t>
  </si>
  <si>
    <t>Сердечник P48/30 Ui=2200</t>
  </si>
  <si>
    <t>B65713-A-R087 (PM87)</t>
  </si>
  <si>
    <t>BV-PQ20/20-1-14R (PHL)</t>
  </si>
  <si>
    <t>P4-PQ20/20</t>
  </si>
  <si>
    <t>P4-PQ20/20-G020</t>
  </si>
  <si>
    <t>SPKF12-2F225K275B (MKP-X2 2.2uF 275Vac)</t>
  </si>
  <si>
    <t>SPKF12-2F475K275B (MKP-X2 4.7uF 275Vac)</t>
  </si>
  <si>
    <t>TP4A-T25/15/15-C</t>
  </si>
  <si>
    <t>TP4A-T28/14/7.4-C</t>
  </si>
  <si>
    <t>TP4A-T29/19/15-C</t>
  </si>
  <si>
    <t>H10K-T29/19/15-C</t>
  </si>
  <si>
    <t>TP4A-T31/19/8-C</t>
  </si>
  <si>
    <t>TP4A-T36/23/15-C</t>
  </si>
  <si>
    <t>P4-EE42/21/20</t>
  </si>
  <si>
    <t>CF139-RM12</t>
  </si>
  <si>
    <t>EE5
Ш1,4х2,0</t>
  </si>
  <si>
    <t>TP4A-EE20/10/6</t>
  </si>
  <si>
    <t>BH-EP10-1-8S (LCP)</t>
  </si>
  <si>
    <t>DPT15V-151</t>
  </si>
  <si>
    <t>DPT09V-200</t>
  </si>
  <si>
    <t>DPT11V-360</t>
  </si>
  <si>
    <t>DPT15V-121</t>
  </si>
  <si>
    <t>DPT18V-131</t>
  </si>
  <si>
    <t>DPT13V-500</t>
  </si>
  <si>
    <t>DPT18V-101</t>
  </si>
  <si>
    <t>DPT09V-100- (VTP-01002)</t>
  </si>
  <si>
    <t>DPT09V-130</t>
  </si>
  <si>
    <t>TP4A-ER11/5</t>
  </si>
  <si>
    <t>TP4A-ER11/5-G010</t>
  </si>
  <si>
    <t>TS10-ER11/5</t>
  </si>
  <si>
    <t>TP4A-ETD39/20/13-G100</t>
  </si>
  <si>
    <t>TP4A-ETD44/22/15-G050</t>
  </si>
  <si>
    <t>TP4A-ETD49/25/17-G100</t>
  </si>
  <si>
    <t>Трансфлюктор-2 x d=0,8mm (MHB2-3.5/2.0/2.0) Ui=900 NiZn</t>
  </si>
  <si>
    <t>Трансфлюктор-2 x d=1,25mm (MHB2-5.0/3.0/3.0) Ui=1000 NiZn</t>
  </si>
  <si>
    <t>Трансфлюктор-2 x d=1,25mm (MHB2-5.0/3.0/3.0) Ui=250 NiZn</t>
  </si>
  <si>
    <t>P4-PQ32/20-G020</t>
  </si>
  <si>
    <t>P4-PQ32/20-G040</t>
  </si>
  <si>
    <t>P4-RM5-G020</t>
  </si>
  <si>
    <t>TP4A-RM6-G015</t>
  </si>
  <si>
    <t>T50-2</t>
  </si>
  <si>
    <t>T50-52D</t>
  </si>
  <si>
    <t>T68-2</t>
  </si>
  <si>
    <t>T72-52</t>
  </si>
  <si>
    <t>T141-52</t>
  </si>
  <si>
    <t>T150-52</t>
  </si>
  <si>
    <t>T249-52</t>
  </si>
  <si>
    <t>DMR40-T5/3/2-C</t>
  </si>
  <si>
    <t>Циліндр Brmin=1,21Тл; tmax=80°C</t>
  </si>
  <si>
    <t>Диск Brmin=1,17Тл; tmax=80°C</t>
  </si>
  <si>
    <t>Диск Brmin=1,28Тл; tmax=80°C</t>
  </si>
  <si>
    <t>Магніт NdFeB D20x8x20, N35,Zn</t>
  </si>
  <si>
    <t>TP4A-EE32/16/9-G050</t>
  </si>
  <si>
    <t>TP4A-EE32/16/9-G100</t>
  </si>
  <si>
    <t>B-EE35/18/10-1</t>
  </si>
  <si>
    <t>TP4A-ETD34/17/11-G100</t>
  </si>
  <si>
    <t>TP4A-ETD34/17/11-G070</t>
  </si>
  <si>
    <t>TP4A-ETD34/17/11-G050</t>
  </si>
  <si>
    <t>BH-ETD44-1-18R (PBT)</t>
  </si>
  <si>
    <t>BH-EFD20-1-10VD (PHL)</t>
  </si>
  <si>
    <t>TP4A-EFD20/10/7-G025</t>
  </si>
  <si>
    <t>TP4A-EFD30/15/9</t>
  </si>
  <si>
    <t>TP4A-EFD30/15/9-G069</t>
  </si>
  <si>
    <t>TP4A-EFD30/15/9-G038</t>
  </si>
  <si>
    <t>http://coretech.com.ua/</t>
  </si>
  <si>
    <t>T520-52</t>
  </si>
  <si>
    <t>TEA-5K5-04.5mm</t>
  </si>
  <si>
    <t>JFV0-A1334K150-000B (MKP-X2 0.33uF 275Vac)</t>
  </si>
  <si>
    <t>SPKF12-2F684K225B (MKP-X2 0.68uF 275Vac)</t>
  </si>
  <si>
    <t>SPKF12-2F105K225B (MKP-X2 1uF 275Vac)</t>
  </si>
  <si>
    <t>DPT24V-480</t>
  </si>
  <si>
    <t>DPT27V-970</t>
  </si>
  <si>
    <t>BH-EF25-1-10R (PHL)</t>
  </si>
  <si>
    <t>BH-EF25-1-8Q (PET)</t>
  </si>
  <si>
    <t>BH-EF25-2-8R (PHL)</t>
  </si>
  <si>
    <t>TP4A-EE25/13/7-G070</t>
  </si>
  <si>
    <t>BH-EE30/15/7-1-12R (PHL)</t>
  </si>
  <si>
    <t>BH-EE30/15/7-2-12R (PHL)</t>
  </si>
  <si>
    <t>TP4A-EE30/15/7-G070</t>
  </si>
  <si>
    <t>EE32/16/9
Ш9х9</t>
  </si>
  <si>
    <t>B66230-A1114-T1 (EF32-EE32/16/9)</t>
  </si>
  <si>
    <t>EE36/18/11
Ш9х11</t>
  </si>
  <si>
    <t>P4-EE36/18/11 (EF36)</t>
  </si>
  <si>
    <t>B66325-G-X167 (EE42/21/15)</t>
  </si>
  <si>
    <t>B66325-G0640-X167 (EE42/21/15)</t>
  </si>
  <si>
    <t>TP4A-EE42/21/15-G128</t>
  </si>
  <si>
    <t>TP4A-EE42/21/20-G100</t>
  </si>
  <si>
    <t>T650-52</t>
  </si>
  <si>
    <t>DPT27V-191</t>
  </si>
  <si>
    <t>DPT20V-120-</t>
  </si>
  <si>
    <t>TP4A-T28/16/9-C</t>
  </si>
  <si>
    <t>TS10-T28/16/13-C</t>
  </si>
  <si>
    <t>TS10-T36/23/15-C</t>
  </si>
  <si>
    <t>TS10-T40/24/16-C</t>
  </si>
  <si>
    <t>TS10-T42/26/18-C</t>
  </si>
  <si>
    <t>TS10-T50/30/20-C</t>
  </si>
  <si>
    <t>UU9,8/7,1/2,9
(UF9.8=UF10/3)</t>
  </si>
  <si>
    <t>BH-UU9.8/7.1/2.9-2-4R (PHL)</t>
  </si>
  <si>
    <t>C-UU9.8/7.1/2.9</t>
  </si>
  <si>
    <t>Скоба UU9,8/7,1/2,9(UF9.8=UF10/3) (1 шт. на комплект)</t>
  </si>
  <si>
    <t>TL15-UF10/3 (UU9.8/7.1/2.9)</t>
  </si>
  <si>
    <t>UU10,5/7,9/5,0
(UF10.5=UF11/5)</t>
  </si>
  <si>
    <t>BH-UU10.5/7.9/5-2-4R (PHL)</t>
  </si>
  <si>
    <t>B-UU46/40/28-1</t>
  </si>
  <si>
    <t>TN40L-T8/4/4</t>
  </si>
  <si>
    <t>TN40L-T10/6/4</t>
  </si>
  <si>
    <t>TN40L-T13/7/5</t>
  </si>
  <si>
    <t>TN40L-T16/9/4</t>
  </si>
  <si>
    <t>TN40L-T16/9/6</t>
  </si>
  <si>
    <t>TN65B-T16/9/6</t>
  </si>
  <si>
    <t>BFC233250332 (MMKP 0.0033uF 1600Vdc)</t>
  </si>
  <si>
    <t>JFV0-A1104K150-000B (MKP-X2 0.1uF 275Vac)</t>
  </si>
  <si>
    <t>P4-EF20 (EE20/10/6)</t>
  </si>
  <si>
    <t>P4-EF20-G050 (EE20/10/6)</t>
  </si>
  <si>
    <t>DR0608N-100-P-T</t>
  </si>
  <si>
    <t>DR0608N-220-P-T</t>
  </si>
  <si>
    <t>DR0608N-330-P-T</t>
  </si>
  <si>
    <t>DR0608N-470-P-T</t>
  </si>
  <si>
    <t>BV-EE42/21/15-1-18R (PHL) {25 mm}</t>
  </si>
  <si>
    <t>TP4A-EE42/21/15-G150</t>
  </si>
  <si>
    <t>B-EE65/32/27-1 (N66)</t>
  </si>
  <si>
    <t>TP4A-EFD25/13/9-G023</t>
  </si>
  <si>
    <t>TP4A-EFD25/13/9-G030</t>
  </si>
  <si>
    <t>TP4A-EFD25/13/9-G050</t>
  </si>
  <si>
    <t>TP4A-EFD30/15/9-G027</t>
  </si>
  <si>
    <t>TP4A-EFD30/15/9-G100</t>
  </si>
  <si>
    <t>TP4A-ETD59/31/22-G200</t>
  </si>
  <si>
    <t>B-P30/19-1 (N66)</t>
  </si>
  <si>
    <t>B-P30/19-1 (PET)</t>
  </si>
  <si>
    <t>М2000НМ1-Ч48 (P48/30)</t>
  </si>
  <si>
    <t>CF139-EE6527-AL422-T</t>
  </si>
  <si>
    <t>CF138-EE12820</t>
  </si>
  <si>
    <t>Скоба EFD25/13/9</t>
  </si>
  <si>
    <t>TEA-5K5-03.0mm</t>
  </si>
  <si>
    <t>TEA-5K5-05.0mm</t>
  </si>
  <si>
    <t>TEA-5K5-06.0mm</t>
  </si>
  <si>
    <t>TEA-5K5-07.0mm</t>
  </si>
  <si>
    <t>TEA-5K5-08.0mm</t>
  </si>
  <si>
    <t>TEA-5K5-09.0mm</t>
  </si>
  <si>
    <t>P4-PQ26/25-G050</t>
  </si>
  <si>
    <t>BV-PQ32/20-1-12R (PHL)</t>
  </si>
  <si>
    <t>BV-PQ32/30-1-12R (PHL)</t>
  </si>
  <si>
    <t>TEA-5K5-10.0mm</t>
  </si>
  <si>
    <t>TEA-5K5-11.0mm</t>
  </si>
  <si>
    <t>TEA-5K5-12.0mm</t>
  </si>
  <si>
    <t>TEA-5K5-13.0mm</t>
  </si>
  <si>
    <t>TEA-5K5-16.0mm</t>
  </si>
  <si>
    <t>TEA-5K5-17.0mm</t>
  </si>
  <si>
    <t>TEA-5K5-19.0mm</t>
  </si>
  <si>
    <t>TEA-5K5-20.0mm</t>
  </si>
  <si>
    <t>TEA-5K5-21.0mm</t>
  </si>
  <si>
    <t>TEA-5K5-22.0mm</t>
  </si>
  <si>
    <t>TEA-5K5-30.0mm</t>
  </si>
  <si>
    <t>TEA-5K5-38.0mm</t>
  </si>
  <si>
    <t>TEA-5K5-40.0mm</t>
  </si>
  <si>
    <t>TEA-5K5-42.0mm</t>
  </si>
  <si>
    <t>TEA-5K5-45.0mm</t>
  </si>
  <si>
    <t>TEA-5K5-50.0mm</t>
  </si>
  <si>
    <t>1350F-1-B (7,5 mm x 66 m, 5,5kV) -3M</t>
  </si>
  <si>
    <t>Лента полиэстер. Ш=7,5 мм, Д=66 м, (чёрная), акрил. клей, 130 °С, 5,5кB, RoHs</t>
  </si>
  <si>
    <t>KS168125</t>
  </si>
  <si>
    <t>KS141060 (DS358060 / 77076-A7)</t>
  </si>
  <si>
    <t>TP4A-RM10-G050</t>
  </si>
  <si>
    <t>BW-RM12-2-12R (PHL)</t>
  </si>
  <si>
    <t>BW-RM14-2-12R (PHL)</t>
  </si>
  <si>
    <t>TP4A-T6.3/3.8/2.5-C (T6/4/3)</t>
  </si>
  <si>
    <t>TS15-T6.3/3.8/2.5-C (T6/4/3)</t>
  </si>
  <si>
    <t>TS10-T20/12/6.35-C</t>
  </si>
  <si>
    <t>TP4A-EE65/32/27-G100</t>
  </si>
  <si>
    <t>BH-EE70/33/32-1-18R (PBT)</t>
  </si>
  <si>
    <t>B-EE70/33/32-1 (PBT)</t>
  </si>
  <si>
    <t>CF139-EE7032</t>
  </si>
  <si>
    <t>P4-EE85A (EE85/44/27)</t>
  </si>
  <si>
    <t>P4-EE85B (EE85/44/32)</t>
  </si>
  <si>
    <t>BH-EFD15-1-10S (LCP)</t>
  </si>
  <si>
    <t>BH-EFD15-1-8R (PHL)</t>
  </si>
  <si>
    <t>BH-EFD15-1-8VD (PHL)</t>
  </si>
  <si>
    <t>TP4A-EFD15/8/5</t>
  </si>
  <si>
    <t>BH-EFD20-1-10S (PHL)</t>
  </si>
  <si>
    <t>BH-EFD20-1-8R (PHL)</t>
  </si>
  <si>
    <t>CAP-EFD20</t>
  </si>
  <si>
    <t>TP4A-EFD20/10/7</t>
  </si>
  <si>
    <t>BH-EFD25-1-10R (PHL)</t>
  </si>
  <si>
    <t>BH-EFD25-1-10S (PHL)</t>
  </si>
  <si>
    <t>BH-EFD25-1-12S (PHL)</t>
  </si>
  <si>
    <t>TP4A-EE55/28/21-G200</t>
  </si>
  <si>
    <t>BH-EE5-1-6S (LCP)</t>
  </si>
  <si>
    <t>TP4A-EE16/8/5-G025</t>
  </si>
  <si>
    <t>TP4A-EE16/8/5-G050</t>
  </si>
  <si>
    <t>TP4A-EE20/10/6-G017</t>
  </si>
  <si>
    <t>BV-EE25/10/6-1-8R (PHL)</t>
  </si>
  <si>
    <t>TP4A_EE25/10/6</t>
  </si>
  <si>
    <t>TP4A-EE25/13/7-G050</t>
  </si>
  <si>
    <t>TP4A-EE25/13/7-G025</t>
  </si>
  <si>
    <t>TP4A-EE55/28/21-G400</t>
  </si>
  <si>
    <t>B-EE70/33/32-1 (N66)</t>
  </si>
  <si>
    <t>MT 08035C-11-0068</t>
  </si>
  <si>
    <t>MT 08040C-11-0039</t>
  </si>
  <si>
    <t>MT 08050C-11-0040</t>
  </si>
  <si>
    <t>MT 10550C-11-0045</t>
  </si>
  <si>
    <t>MT 12550C-11-0046</t>
  </si>
  <si>
    <t>MT 12575C-11-0047</t>
  </si>
  <si>
    <t>TS5-T10/6/4</t>
  </si>
  <si>
    <t>TP4A-RM5</t>
  </si>
  <si>
    <t>CG-RM8</t>
  </si>
  <si>
    <t>TP4A-RM8</t>
  </si>
  <si>
    <t>CG-RM10</t>
  </si>
  <si>
    <t>TP4A-RM10</t>
  </si>
  <si>
    <t>TP4A-RM14</t>
  </si>
  <si>
    <t>UR64/40/20-3C90</t>
  </si>
  <si>
    <t>TP4A-EE25/13/7</t>
  </si>
  <si>
    <t>TP4A-EE30/15/7</t>
  </si>
  <si>
    <t>D2U11V-222</t>
  </si>
  <si>
    <t>D2U11V-472</t>
  </si>
  <si>
    <t>D2U11V-682</t>
  </si>
  <si>
    <t>D2U11V-103</t>
  </si>
  <si>
    <t>D2U11V-223</t>
  </si>
  <si>
    <t>D2U11V-473</t>
  </si>
  <si>
    <t>D2U11V-683</t>
  </si>
  <si>
    <t>D2U11V-823</t>
  </si>
  <si>
    <t>D2U11V-104</t>
  </si>
  <si>
    <t>тел. (044) 38-38-131</t>
  </si>
  <si>
    <t>тел. (044) 221-34-73</t>
  </si>
  <si>
    <t>office1@coretech.com.ua</t>
  </si>
  <si>
    <t>UU16/10/6
(UF16=UF16/6A)</t>
  </si>
  <si>
    <t>P4-RM14</t>
  </si>
  <si>
    <t>P4-T56/32/18-C</t>
  </si>
  <si>
    <t>KS065125 (DS166125 / 77120-A7)</t>
  </si>
  <si>
    <t>KS157026 (DS400026 / 77256-A7)</t>
  </si>
  <si>
    <t>KS039125 (DS097125 / 77280-A7)</t>
  </si>
  <si>
    <t>DR0810N-102-P-T</t>
  </si>
  <si>
    <t>DR0810N-222-P-T</t>
  </si>
  <si>
    <t>DR0810N-472-P-T</t>
  </si>
  <si>
    <t>DR0810N-103-P-T</t>
  </si>
  <si>
    <t>DR0912N-123-P-T</t>
  </si>
  <si>
    <t>DR0912N-333-P-T</t>
  </si>
  <si>
    <t>TP4A-EFD25/13/9</t>
  </si>
  <si>
    <t>TP4A-EFD25/13/9-G055</t>
  </si>
  <si>
    <t>P4-EFD30/15/9-G069</t>
  </si>
  <si>
    <t>TP4A-I32/3/20</t>
  </si>
  <si>
    <t>TP4A-EE32/6/20</t>
  </si>
  <si>
    <t>TP4A-I38/4/25</t>
  </si>
  <si>
    <t>Скоба ETD29/16/10</t>
  </si>
  <si>
    <t>Скоба EFD15/8/5</t>
  </si>
  <si>
    <t>Скоба EFD20/10/7</t>
  </si>
  <si>
    <t>Скоба ETD39/20/13</t>
  </si>
  <si>
    <t>CF138-I10025</t>
  </si>
  <si>
    <t>Скоба ETD49/25/16</t>
  </si>
  <si>
    <t>CF139-PQ2010</t>
  </si>
  <si>
    <t>CF139-PQ2610</t>
  </si>
  <si>
    <t>CF199-EP7</t>
  </si>
  <si>
    <t>CF139-PQ2020</t>
  </si>
  <si>
    <t>CF199-T0704</t>
  </si>
  <si>
    <t>CF140-RM6-AL400-T</t>
  </si>
  <si>
    <t>CF139-PQ3220</t>
  </si>
  <si>
    <t>CF139-RM10</t>
  </si>
  <si>
    <t>E25/13/7-3C90 -FXC</t>
  </si>
  <si>
    <t>CF138-EE4112</t>
  </si>
  <si>
    <t>EE (Тип Ш)</t>
  </si>
  <si>
    <t>TEA-5K5-26.0mm</t>
  </si>
  <si>
    <t>DR1216N-101-P-T</t>
  </si>
  <si>
    <t>SPKF09-2J473J100B (MKP 0.047uF 630Vdc)</t>
  </si>
  <si>
    <t>SPKF09-2E104J100B (MKP 0.1uF 250Vdc)</t>
  </si>
  <si>
    <t>SPKF09-2E224J100B (MKP 0.22uF 250Vdc)</t>
  </si>
  <si>
    <t>SPKF09-2J224J150B (MKP 0.22uF 630Vdc)</t>
  </si>
  <si>
    <t>SPKF09-2E474J150B (MKP 0.47uF 250Vdc)</t>
  </si>
  <si>
    <t>SPKF09-2J474J200B (MKP 0.47uF 630Vdc)</t>
  </si>
  <si>
    <t>SPKF09-2E105J200B (MKP 1uF 250Vdc)</t>
  </si>
  <si>
    <t>SPKF09-2J105K275B (MKP 1uF 630Vdc)</t>
  </si>
  <si>
    <t>SPKF09-2E225K275B (MKP 2.2uF 250Vdc)</t>
  </si>
  <si>
    <t>SPKF09-2E475K275B (MKP 4.7uF 250Vdc)</t>
  </si>
  <si>
    <t>SPKF10-3D102J150B (MKP 0.001uF 2000Vdc)</t>
  </si>
  <si>
    <t>SPKF10-3D152J150B (MKP 0.0015uF 2000Vdc)</t>
  </si>
  <si>
    <t>SPKF10-3D222J150B (MKP 0.0022uF 2000Vdc)</t>
  </si>
  <si>
    <t>SPKF10-3C332J150B (MKP 0.0033uF 1600Vdc)</t>
  </si>
  <si>
    <t>SPKF10-3C472J150B (MKP 0.0047uF 1600Vdc)</t>
  </si>
  <si>
    <t>SPKF10-3C682J150B (MKP 0.0068uF 1600Vdc)</t>
  </si>
  <si>
    <t>SPKF10-3C103J150B (MKP 0.01uF 1600Vdc)</t>
  </si>
  <si>
    <t>SPKF10-3C153J150B (MKP 0.015uF 1600Vdc)</t>
  </si>
  <si>
    <t>SPKF10-3C223J200B (MKP 0.022uF 1600Vdc)</t>
  </si>
  <si>
    <t>SPKF12-2F103K100B (MKP-X2 0.01uF 275Vac)</t>
  </si>
  <si>
    <t>SPKF12-2F333K150B (MKP-X2 0.033uF 275Vac)</t>
  </si>
  <si>
    <t>SPKF12-2F104K150B (MKP-X2 0.1uF 275Vac)</t>
  </si>
  <si>
    <t>SPKF12-2F224K150B (MKP-X2 0.22uF 275Vac)</t>
  </si>
  <si>
    <t>SPKF12-2F334K150B (MKP-X2 0.33uF 275Vac)</t>
  </si>
  <si>
    <t>D2T10V-231</t>
  </si>
  <si>
    <t>D2T25V-552</t>
  </si>
  <si>
    <t>HCS-BR-300A</t>
  </si>
  <si>
    <t>HCS-ES5A-50A</t>
  </si>
  <si>
    <t>HCS-HAT-2000</t>
  </si>
  <si>
    <t>HCS-LT205M/S-300A2</t>
  </si>
  <si>
    <t>HCS-LTR-100A</t>
  </si>
  <si>
    <t>HCS-LTR-200A</t>
  </si>
  <si>
    <t>TEA-5K5-03.5mm</t>
  </si>
  <si>
    <t>TEA-5K5-41.0mm</t>
  </si>
  <si>
    <t>TEA-5K5-46.0mm</t>
  </si>
  <si>
    <t>KS068125 (DS173125 / 77380-A7)</t>
  </si>
  <si>
    <t>KS157060 (DS400060 / 77083-A7)</t>
  </si>
  <si>
    <t>KS157125 (DS400125 / 77254-A7)</t>
  </si>
  <si>
    <t>T38-52</t>
  </si>
  <si>
    <t>T50-52B</t>
  </si>
  <si>
    <t>T200-2</t>
  </si>
  <si>
    <t>T224-52</t>
  </si>
  <si>
    <t>T225-52C</t>
  </si>
  <si>
    <t>TEA-5K5-04.0mm</t>
  </si>
  <si>
    <t>TEA-5K5-10.5mm</t>
  </si>
  <si>
    <t>BH-ETD49-1-20R (PHL)</t>
  </si>
  <si>
    <t>TP4A-ETD49/25/17</t>
  </si>
  <si>
    <t>TP4A-ETD49/25/17-G150</t>
  </si>
  <si>
    <t>BH-ETD54-1-22R (PET)</t>
  </si>
  <si>
    <t>Каркас ETD54/28/19 гориз. 22 вывода [PET-FR530]</t>
  </si>
  <si>
    <t>C1-ETD54</t>
  </si>
  <si>
    <t>TP4A-ETD54/28/19</t>
  </si>
  <si>
    <t>TP4A-ETD54/28/19-G150</t>
  </si>
  <si>
    <t>BH-ETD59-1-26R (PHL)</t>
  </si>
  <si>
    <t>C1-ETD59</t>
  </si>
  <si>
    <t>TP4A-ETD59/31/22-G150</t>
  </si>
  <si>
    <t>UU20</t>
  </si>
  <si>
    <t>BH-UU20/18/6-2-4R (N66)</t>
  </si>
  <si>
    <t>CF199-UU2036</t>
  </si>
  <si>
    <t>CF139-UU4628</t>
  </si>
  <si>
    <t>U+I</t>
  </si>
  <si>
    <t>UUR</t>
  </si>
  <si>
    <t>BH-EP7-1-6S (LCP)</t>
  </si>
  <si>
    <t>ETD, EER (Тип ШК)</t>
  </si>
  <si>
    <t>EP</t>
  </si>
  <si>
    <t>POT, PT/TS (Тип Б)</t>
  </si>
  <si>
    <t>PM, PQ</t>
  </si>
  <si>
    <t>RM (Тип КВ)</t>
  </si>
  <si>
    <t>Скоба ETD34/17/11</t>
  </si>
  <si>
    <t>TP4A-ETD34/17/11-G150</t>
  </si>
  <si>
    <t>TP4A-ETD39/20/13-G200</t>
  </si>
  <si>
    <t>BH-ETD59-1-26R (PET)</t>
  </si>
  <si>
    <r>
      <t>~</t>
    </r>
    <r>
      <rPr>
        <b/>
        <u/>
        <sz val="11"/>
        <color indexed="8"/>
        <rFont val="Arial"/>
        <family val="2"/>
        <charset val="204"/>
      </rPr>
      <t>3 A</t>
    </r>
  </si>
  <si>
    <t>~4...5 A</t>
  </si>
  <si>
    <r>
      <t>~</t>
    </r>
    <r>
      <rPr>
        <b/>
        <u/>
        <sz val="11"/>
        <color indexed="8"/>
        <rFont val="Arial"/>
        <family val="2"/>
        <charset val="204"/>
      </rPr>
      <t>6 A</t>
    </r>
  </si>
  <si>
    <r>
      <t>~</t>
    </r>
    <r>
      <rPr>
        <b/>
        <u/>
        <sz val="11"/>
        <color indexed="8"/>
        <rFont val="Arial"/>
        <family val="2"/>
        <charset val="204"/>
      </rPr>
      <t>17...20 A</t>
    </r>
  </si>
  <si>
    <r>
      <t>~</t>
    </r>
    <r>
      <rPr>
        <b/>
        <u/>
        <sz val="11"/>
        <color indexed="8"/>
        <rFont val="Arial"/>
        <family val="2"/>
        <charset val="204"/>
      </rPr>
      <t>14...15 A</t>
    </r>
  </si>
  <si>
    <r>
      <t>~</t>
    </r>
    <r>
      <rPr>
        <b/>
        <u/>
        <sz val="11"/>
        <color indexed="8"/>
        <rFont val="Arial"/>
        <family val="2"/>
        <charset val="204"/>
      </rPr>
      <t>12...13 A</t>
    </r>
  </si>
  <si>
    <r>
      <t>~</t>
    </r>
    <r>
      <rPr>
        <b/>
        <u/>
        <sz val="11"/>
        <color indexed="8"/>
        <rFont val="Arial"/>
        <family val="2"/>
        <charset val="204"/>
      </rPr>
      <t>9...10 A</t>
    </r>
  </si>
  <si>
    <r>
      <t>~</t>
    </r>
    <r>
      <rPr>
        <b/>
        <u/>
        <sz val="11"/>
        <color indexed="8"/>
        <rFont val="Arial"/>
        <family val="2"/>
        <charset val="204"/>
      </rPr>
      <t>8,5 A</t>
    </r>
  </si>
  <si>
    <r>
      <t>1,0...</t>
    </r>
    <r>
      <rPr>
        <b/>
        <u/>
        <sz val="11"/>
        <color indexed="8"/>
        <rFont val="Arial"/>
        <family val="2"/>
        <charset val="204"/>
      </rPr>
      <t>2,5 A</t>
    </r>
  </si>
  <si>
    <t>~10 A</t>
  </si>
  <si>
    <r>
      <t>~</t>
    </r>
    <r>
      <rPr>
        <b/>
        <u/>
        <sz val="11"/>
        <color indexed="8"/>
        <rFont val="Arial"/>
        <family val="2"/>
        <charset val="204"/>
      </rPr>
      <t>16...20 A</t>
    </r>
  </si>
  <si>
    <r>
      <t>~</t>
    </r>
    <r>
      <rPr>
        <b/>
        <u/>
        <sz val="11"/>
        <color indexed="8"/>
        <rFont val="Arial"/>
        <family val="2"/>
        <charset val="204"/>
      </rPr>
      <t>12 A</t>
    </r>
  </si>
  <si>
    <t>1,0…3,0 A</t>
  </si>
  <si>
    <t>DPT33H-521</t>
  </si>
  <si>
    <t>DPT15DV-690</t>
  </si>
  <si>
    <t>DPT27H-500</t>
  </si>
  <si>
    <t>DPT64V-811</t>
  </si>
  <si>
    <t>DPT64V-611</t>
  </si>
  <si>
    <t>DPT27H-380</t>
  </si>
  <si>
    <t>DPT27V-380</t>
  </si>
  <si>
    <t>DPT64V-471</t>
  </si>
  <si>
    <t>SPKE01-1011ADMB (100uF 10Vdc 105C)</t>
  </si>
  <si>
    <t>SPKE03-1011ADMB (100uF 10Vdc 105C LI)</t>
  </si>
  <si>
    <t>SPKE01-2211AEMB (220uF 10Vdc 105C)</t>
  </si>
  <si>
    <t>SPKE01-4711AFMB (470uF 10Vdc 105C)</t>
  </si>
  <si>
    <t>SPKE03-1021AGMB (1000uF 10Vdc 105C LI)</t>
  </si>
  <si>
    <t>SPKE01-1021AFMB (1000uF 10Vdc 105C)</t>
  </si>
  <si>
    <t>SPKE01-2221AGMB (2200uF 10Vdc 105C)</t>
  </si>
  <si>
    <t>SPKE01-4721AJMB (4700uF 10Vdc 105C)</t>
  </si>
  <si>
    <t>SPKE01-1001EDMB (10uF 25Vdc 105C)</t>
  </si>
  <si>
    <t>SPKE03-1001EDMB (10uF 25Vdc 105C LI)</t>
  </si>
  <si>
    <t>SPKE01-2201EDMB (22uF 25Vdc 105C)</t>
  </si>
  <si>
    <t>SPKE01-4701EDMB (47uF 25Vdc 105C)</t>
  </si>
  <si>
    <t>SPKE01-1011EFMB (100uF 25Vdc 105C)</t>
  </si>
  <si>
    <t>SPKE01-2211EFMB (220uF 25Vdc 105C)</t>
  </si>
  <si>
    <t>SPKE01-4711EFMB (470uF 25Vdc 105C)</t>
  </si>
  <si>
    <t>SPKE01-1021EGMB (1000uF 25Vdc 105C)</t>
  </si>
  <si>
    <t>SPKE01-2221EJMB (2200uF 25Vdc 105C)</t>
  </si>
  <si>
    <t>SPKE01-4721EKMB (4700uF 25Vdc 105C)</t>
  </si>
  <si>
    <t>TAJM105M035R -AVX (1uF 35Vdc)</t>
  </si>
  <si>
    <t>SPKE01-1001VDMB (10uF 35Vdc 105C)</t>
  </si>
  <si>
    <t>SPKE01-2201VDMB (22uF 35Vdc 105C)</t>
  </si>
  <si>
    <t>SPKC06-Y2-F682M100FA (CDC 0.0068uF 250Vac)</t>
  </si>
  <si>
    <t>SPKC06-Y2-F103M100FA (CDC 0.01uF 250Vac)</t>
  </si>
  <si>
    <t>TS10-T22/14/6A-C</t>
  </si>
  <si>
    <t>TL15-T22/14/8-C</t>
  </si>
  <si>
    <t>TS10-T25/15/10-C</t>
  </si>
  <si>
    <t>TS10-T25/15/15-C</t>
  </si>
  <si>
    <t>TP4A-T31/19/15-C</t>
  </si>
  <si>
    <t>TS10-T38/19/13-C</t>
  </si>
  <si>
    <t>TP4A-T38/25/15-C</t>
  </si>
  <si>
    <t>TP4A-T42/26/13-C</t>
  </si>
  <si>
    <t>TP4A-T50/30/20-C</t>
  </si>
  <si>
    <t>TP4A-T63/38/25-C</t>
  </si>
  <si>
    <t>P4-EE65/32/27-G100</t>
  </si>
  <si>
    <t>P4-EE70/33/32</t>
  </si>
  <si>
    <t>TP4A-EE22/6/16 (ELP22)</t>
  </si>
  <si>
    <t>BW-RM8-2-12R (PHL)</t>
  </si>
  <si>
    <t>BV-RM8-1-12QD (PET)</t>
  </si>
  <si>
    <t>P4-RM10LP</t>
  </si>
  <si>
    <t>P4-RM10LP-AL630-T</t>
  </si>
  <si>
    <t>B65814-N1012-D1 (RM10)</t>
  </si>
  <si>
    <t>BW-RM10-1-12R (PHL)</t>
  </si>
  <si>
    <t>EE35/18/10
Ш10х10</t>
  </si>
  <si>
    <t>BH-EE40/16/12-1-14R (PBT)</t>
  </si>
  <si>
    <t>BV-EE42/21/15-1-18R (PHL)</t>
  </si>
  <si>
    <t>CPH-E42/21/15-1S-10P</t>
  </si>
  <si>
    <t>BH-EE42/21/15-1-16RD (PBT)</t>
  </si>
  <si>
    <t>BH-EE42/21/15-1-16R (PHL)</t>
  </si>
  <si>
    <t>TP4A-EE42/21/15</t>
  </si>
  <si>
    <t>TP4A-EE42/21/15-G064</t>
  </si>
  <si>
    <t>BV-EE42/21/20-1-12R (PHL)</t>
  </si>
  <si>
    <t>BV-EE42/21/20-1-18R (PHL)</t>
  </si>
  <si>
    <t>P4-EE42/21/20-G150</t>
  </si>
  <si>
    <t>TP4A-EE42/21/20-G150</t>
  </si>
  <si>
    <t>BH-EE55/28/21-1-20RD (PET)</t>
  </si>
  <si>
    <t>BH-EE55/28/21-1-22PD (PET)</t>
  </si>
  <si>
    <t>CAG-PQ32/30</t>
  </si>
  <si>
    <t>CG-RM4,5 (RM4 &amp; RM5)</t>
  </si>
  <si>
    <t>BV-RM5-1-8VD (PHL)</t>
  </si>
  <si>
    <t>BW-RM5-2-8R (PHL)</t>
  </si>
  <si>
    <t>TP4A-RM5-G012</t>
  </si>
  <si>
    <t>BV-RM6-1-8QD (PET)</t>
  </si>
  <si>
    <t>TP4A-RM6-G007</t>
  </si>
  <si>
    <t>BW-RM8-1-12R (PHL)</t>
  </si>
  <si>
    <t>B65811-J-R87 (RM8)</t>
  </si>
  <si>
    <t>TP4A-RM8-G018</t>
  </si>
  <si>
    <t>TP4A-RM8-G030</t>
  </si>
  <si>
    <t>TP4A-RM8-G048</t>
  </si>
  <si>
    <t>B65814-A2203 (RM10)</t>
  </si>
  <si>
    <t>TP4A-RM10-G056</t>
  </si>
  <si>
    <t>Кільце Brmin=1,17Тл; tmax=80°C</t>
  </si>
  <si>
    <t>Кільце Brmin=1,28Тл; tmax=80°C</t>
  </si>
  <si>
    <t xml:space="preserve">
</t>
  </si>
  <si>
    <t>Цены указаны за 1шт. в УЕ ($)</t>
  </si>
  <si>
    <t>B-P36/22-1</t>
  </si>
  <si>
    <t>P4-PQ26/20-G050</t>
  </si>
  <si>
    <t>BV-PQ32/25-1-12R (PHL)</t>
  </si>
  <si>
    <t>P4-PQ32/25</t>
  </si>
  <si>
    <t>D2U11V-332</t>
  </si>
  <si>
    <t>D2T14V-461</t>
  </si>
  <si>
    <t>D2T16V-801</t>
  </si>
  <si>
    <t>D2T22V-212</t>
  </si>
  <si>
    <t>D2T25V-432</t>
  </si>
  <si>
    <t>D2T29V-942</t>
  </si>
  <si>
    <t>D2T22V-122</t>
  </si>
  <si>
    <t>D2T25V-262</t>
  </si>
  <si>
    <t>D2T29V-542</t>
  </si>
  <si>
    <t>D2T22V-891</t>
  </si>
  <si>
    <t>D2T29V-452</t>
  </si>
  <si>
    <t>D2T22V-641</t>
  </si>
  <si>
    <t>D2T25V-152</t>
  </si>
  <si>
    <t>D2T29V-322</t>
  </si>
  <si>
    <t>D2T22V-431</t>
  </si>
  <si>
    <t>D2T25V-112</t>
  </si>
  <si>
    <t>D2T29V-252</t>
  </si>
  <si>
    <t>D2T25V-721</t>
  </si>
  <si>
    <t>D2T29V-142</t>
  </si>
  <si>
    <t>D2T25V-571</t>
  </si>
  <si>
    <t>CAG-PQ32/20</t>
  </si>
  <si>
    <t>HCS-SH-500A</t>
  </si>
  <si>
    <t>HCS-HAT-1500A</t>
  </si>
  <si>
    <t>RU-60</t>
  </si>
  <si>
    <t>P4-RM5</t>
  </si>
  <si>
    <t>CG-RM6</t>
  </si>
  <si>
    <t>P4-RM10</t>
  </si>
  <si>
    <t>CG-RM12</t>
  </si>
  <si>
    <t>TP4A-RM12</t>
  </si>
  <si>
    <t>Магніт NdFeB D50x30, N42, Ni</t>
  </si>
  <si>
    <t>Магніт NdFeB D60x10, N42, Ni</t>
  </si>
  <si>
    <t>Магніт NdFeB D60x30, N42, Ni</t>
  </si>
  <si>
    <t>Магніт NdFeB D70x30, N42, Ni</t>
  </si>
  <si>
    <t>Магніт NdFeB D80x20, N42, Ni</t>
  </si>
  <si>
    <t>Магніт NdFeB D100x20, N42, Ni</t>
  </si>
  <si>
    <t xml:space="preserve">YC8*140  H2KW </t>
  </si>
  <si>
    <t xml:space="preserve">YO10x3x140  H2KW </t>
  </si>
  <si>
    <t xml:space="preserve">YO11x3x140  H2KW </t>
  </si>
  <si>
    <t xml:space="preserve">YO12x3x140  H2KW </t>
  </si>
  <si>
    <t xml:space="preserve">YO13x3x140  H2KW </t>
  </si>
  <si>
    <t xml:space="preserve">YO14x3x140  H2KW </t>
  </si>
  <si>
    <t xml:space="preserve">YO15x4x140  H2KW </t>
  </si>
  <si>
    <t xml:space="preserve">YO17x4x140  H2KW </t>
  </si>
  <si>
    <t xml:space="preserve">YO18x3x140  H2KW </t>
  </si>
  <si>
    <t xml:space="preserve">YO20x6x200   H2KW </t>
  </si>
  <si>
    <t xml:space="preserve">YO22x6x200   H2KW </t>
  </si>
  <si>
    <t xml:space="preserve">YO25x6x200   H2KW </t>
  </si>
  <si>
    <t xml:space="preserve">YO28x8x200   H2KW </t>
  </si>
  <si>
    <t xml:space="preserve">YO30x9x200   H2KW </t>
  </si>
  <si>
    <t xml:space="preserve">YO32x12x200 H2KW </t>
  </si>
  <si>
    <t xml:space="preserve">YO35x10x200 H2KW </t>
  </si>
  <si>
    <t>YO40x15.5x200 H2KW</t>
  </si>
  <si>
    <t>YO45x15.5x140 H2KW</t>
  </si>
  <si>
    <t xml:space="preserve">YO50x25x150 H2KW </t>
  </si>
  <si>
    <t xml:space="preserve">YO55x15.5x200 H2KW </t>
  </si>
  <si>
    <t>BV-EF16-1-6Q (PET)</t>
  </si>
  <si>
    <t>BV-EF16-1-8R (PET)</t>
  </si>
  <si>
    <t>BV-EF16-2-6Q (PET)</t>
  </si>
  <si>
    <t>BH-EF16-1-14Q (PHL)</t>
  </si>
  <si>
    <t>BH-EF16-1-4Q (PET)</t>
  </si>
  <si>
    <t>BH-EF16-1-8R (PET)</t>
  </si>
  <si>
    <t>TP4A-EE16/8/5</t>
  </si>
  <si>
    <t>BV-EF20-1-10R (LCP)</t>
  </si>
  <si>
    <t>BV-EF20-1-10R (PHL)</t>
  </si>
  <si>
    <t>BV-EF20-1-6Q (PET)</t>
  </si>
  <si>
    <t>BV-EF20-2-6Q (PET)</t>
  </si>
  <si>
    <t>BH-EF20-1-10R (PHL)</t>
  </si>
  <si>
    <t>BH-EF20-1-8R (PHL)</t>
  </si>
  <si>
    <t>BH-EF20-2-10R (PHL)</t>
  </si>
  <si>
    <t>TP4A-EE20/10/6-G050</t>
  </si>
  <si>
    <t>TP4A-EE20/10/6-G025</t>
  </si>
  <si>
    <t>BV-EE20/10/11-1-6Q (PET)</t>
  </si>
  <si>
    <t>D2U10V-102</t>
  </si>
  <si>
    <t>D2U10V-332</t>
  </si>
  <si>
    <t>D2U10V-473</t>
  </si>
  <si>
    <t>D2U11V-152</t>
  </si>
  <si>
    <t>P4-T40/24/11-C</t>
  </si>
  <si>
    <t>TX51/32/19-3C90 (~T50/30/20)</t>
  </si>
  <si>
    <t>P4-T87/54/14-C</t>
  </si>
  <si>
    <t>C-UU10.5/7.9/5</t>
  </si>
  <si>
    <t>Скоба UU10,5/7,9/5(UF10.5=UF11/5) 1 шт. на комплект</t>
  </si>
  <si>
    <t>TL15-UF11/5 (UU10.5/7.8/5.0)</t>
  </si>
  <si>
    <t>Скоба UU16/10/6(UF16=UF16/6A) (1 шт. на комплект)</t>
  </si>
  <si>
    <t>P4-UF74A</t>
  </si>
  <si>
    <t>K-7/7/4.6-6 (LCP)</t>
  </si>
  <si>
    <t>TP4A-EE70/33/32</t>
  </si>
  <si>
    <t>EE55/28/21
Ш17х21</t>
  </si>
  <si>
    <t>EE80/38/20
Ш20х20</t>
  </si>
  <si>
    <t>EE65/32/27
Ш20х27</t>
  </si>
  <si>
    <t>RM5
КВ5</t>
  </si>
  <si>
    <t>RM6
КВ6</t>
  </si>
  <si>
    <t>RM8
КВ8</t>
  </si>
  <si>
    <t>RM10
КВ10</t>
  </si>
  <si>
    <t>RM12
КВ12</t>
  </si>
  <si>
    <t>RM14
КВ14</t>
  </si>
  <si>
    <t>TP4A-EE42/21/20</t>
  </si>
  <si>
    <t>TP4A-EE80/38/20</t>
  </si>
  <si>
    <t>C-ETD44</t>
  </si>
  <si>
    <t>Скоба ETD44/22/15</t>
  </si>
  <si>
    <t>T37-52</t>
  </si>
  <si>
    <t>T44-52</t>
  </si>
  <si>
    <t>T50-52</t>
  </si>
  <si>
    <t>T60-52D</t>
  </si>
  <si>
    <t>T80-52</t>
  </si>
  <si>
    <t>T106-52</t>
  </si>
  <si>
    <t>T132-52</t>
  </si>
  <si>
    <t>T184-52</t>
  </si>
  <si>
    <t>CF197-EP10</t>
  </si>
  <si>
    <t>CF138-EER3511</t>
  </si>
  <si>
    <t>Скоба ETD54/28/19</t>
  </si>
  <si>
    <t>H10K-T10/6/3-C</t>
  </si>
  <si>
    <t>T300-52D</t>
  </si>
  <si>
    <t>P3-EF20-G060 (EE20/10/6)</t>
  </si>
  <si>
    <t>P4-EE30/15/7 (EF30)</t>
  </si>
  <si>
    <t>P4-EE36/18/10 (EE36A)</t>
  </si>
  <si>
    <t>TP4A-EE42/21/20-G060</t>
  </si>
  <si>
    <t>TP4A-EE42/21/20-G300</t>
  </si>
  <si>
    <t>TP4A-EE42/21/20-G600</t>
  </si>
  <si>
    <t>P4-EE55/28/21-G400</t>
  </si>
  <si>
    <t>B-EE85/44/32-1 (PBT)</t>
  </si>
  <si>
    <t>CF139-EE10028</t>
  </si>
  <si>
    <t>MT 04015C-11-0027</t>
  </si>
  <si>
    <t>MT 04510C-11-0032</t>
  </si>
  <si>
    <t>MT 05015C-11-0135</t>
  </si>
  <si>
    <t>MT 05020C-11-0035</t>
  </si>
  <si>
    <t>MT 06415C-11-0036</t>
  </si>
  <si>
    <t>MT 06420C-11-00хх</t>
  </si>
  <si>
    <t>MT 06425C-11-0037</t>
  </si>
  <si>
    <t>MT 08025C-11-0038</t>
  </si>
  <si>
    <t>MT 08030C-11-0138</t>
  </si>
  <si>
    <t>DPT27V-121</t>
  </si>
  <si>
    <t>CF138-T0903-C</t>
  </si>
  <si>
    <t>CF138-T1306A-C</t>
  </si>
  <si>
    <t>TP4A-T20/12/6.35-C</t>
  </si>
  <si>
    <t>TP4A-T20/12/10</t>
  </si>
  <si>
    <t>P4-T45/26/8-C</t>
  </si>
  <si>
    <t>CF139-T5020-C</t>
  </si>
  <si>
    <t>HK10-T102/65/15-C</t>
  </si>
  <si>
    <t>LP3-T125/80/12</t>
  </si>
  <si>
    <t>H5K-T132/100/27</t>
  </si>
  <si>
    <t>P4-T154/125/20</t>
  </si>
  <si>
    <t>P4-T160/140/15</t>
  </si>
  <si>
    <t>UU74 (UF74)</t>
  </si>
  <si>
    <t>UU46 (UF46)</t>
  </si>
  <si>
    <t>DR1010N-222-P-T</t>
  </si>
  <si>
    <t>DR1012N-221-P-T</t>
  </si>
  <si>
    <t>DR1012N-471-P-T</t>
  </si>
  <si>
    <t>DR1012N-102-P-T</t>
  </si>
  <si>
    <t>DR1012N-202-P-T</t>
  </si>
  <si>
    <t>DR1012N-332-P-T</t>
  </si>
  <si>
    <t>B66365-G-X187 (ETD44)</t>
  </si>
  <si>
    <t>DPT20V-380</t>
  </si>
  <si>
    <t>TP4A-T25/15/10-C</t>
  </si>
  <si>
    <t>Магніт NdFeB D9.5x40, N38, Ni</t>
  </si>
  <si>
    <t>Магніт NdFeB D10x5, N35, Ni</t>
  </si>
  <si>
    <t>Магніт NdFeB D13x5, N42, Ni</t>
  </si>
  <si>
    <t>Магніт NdFeB D15x3.5, N42, Ni</t>
  </si>
  <si>
    <t>Магніт NdFeB D15x4.4x3.5, N42, Ni</t>
  </si>
  <si>
    <t>Магніт NdFeB D16x5, N42, Ni</t>
  </si>
  <si>
    <t>Магніт NdFeB D18.5x5, N35, Ni</t>
  </si>
  <si>
    <t>Магніт NdFeB D20x8, N35,Zn</t>
  </si>
  <si>
    <t>Магніт NdFeB D25x8, N42, Ni</t>
  </si>
  <si>
    <t>Магніт NdFeB D36x10, N42, Ni</t>
  </si>
  <si>
    <t>Магніт NdFeB D45x15, N42, Ni</t>
  </si>
  <si>
    <t>Магніт NdFeB D45x30, N42, Ni</t>
  </si>
  <si>
    <t>Магніт NdFeB D50x10, N42, Ni</t>
  </si>
  <si>
    <t>DR1010N-101-P-T</t>
  </si>
  <si>
    <t>DR1010N-152-P-T</t>
  </si>
  <si>
    <t>DROD0425V-17-1.25</t>
  </si>
  <si>
    <t>DROD0425V-21-1.00-T</t>
  </si>
  <si>
    <t>D2T25V-193</t>
  </si>
  <si>
    <t>DPT64V-132</t>
  </si>
  <si>
    <t>DPT77DV-811</t>
  </si>
  <si>
    <t>D2U10V-333</t>
  </si>
  <si>
    <t>D2U11V-333</t>
  </si>
  <si>
    <t>D2U11V-563</t>
  </si>
  <si>
    <t>D2T10V-431-P</t>
  </si>
  <si>
    <t>D2T10Hx2-431-P</t>
  </si>
  <si>
    <t>D2T10V-691</t>
  </si>
  <si>
    <t>D2T10V-132</t>
  </si>
  <si>
    <t>D2T14V-242</t>
  </si>
  <si>
    <t>D2T16V-412</t>
  </si>
  <si>
    <t>D2T22V-932</t>
  </si>
  <si>
    <t>D2T14V-142</t>
  </si>
  <si>
    <t>D2T16V-252</t>
  </si>
  <si>
    <t>D2T22V-572</t>
  </si>
  <si>
    <t>D2T25V-123</t>
  </si>
  <si>
    <t>D2T14V-751</t>
  </si>
  <si>
    <t>D2T16V-142</t>
  </si>
  <si>
    <t>D2T22V-332</t>
  </si>
  <si>
    <t>D2T25V-692</t>
  </si>
  <si>
    <t>DR1010N-102-P-T</t>
  </si>
  <si>
    <t>H44-I126/28/20</t>
  </si>
  <si>
    <t>H44-U126/91/20</t>
  </si>
  <si>
    <t>BH-EE25/10/6-2-4R (PBT)</t>
  </si>
  <si>
    <t>BV-EF25-1-10Q (PA66)</t>
  </si>
  <si>
    <t>DR0608N-101-P-T</t>
  </si>
  <si>
    <t>DR0608N-221-P-T</t>
  </si>
  <si>
    <t>DR0608N-471-P-T</t>
  </si>
  <si>
    <t>DR0810N-221-P-T</t>
  </si>
  <si>
    <t>DR0810N-471-P-T</t>
  </si>
  <si>
    <t>DR0608N-102-P-T</t>
  </si>
  <si>
    <t>DR0608N-222-P-T</t>
  </si>
  <si>
    <t>DR1822N-821-P-T*(2A)</t>
  </si>
  <si>
    <t>BV-EF25-1-10R (PET)</t>
  </si>
  <si>
    <t>BV-EF25-1-6R (PHL)</t>
  </si>
  <si>
    <t>BV-EF25-2-6Q (PET)</t>
  </si>
  <si>
    <t>BH-EF25-1-10Q (PA66)</t>
  </si>
  <si>
    <t>C-ETD49</t>
  </si>
  <si>
    <t>C-ETD54</t>
  </si>
  <si>
    <t>C-ETD59</t>
  </si>
  <si>
    <t>Скоба ETD59/31/22</t>
  </si>
  <si>
    <t xml:space="preserve">
POT, PT/TS
(Тип Б)
</t>
  </si>
  <si>
    <t>EFD15</t>
  </si>
  <si>
    <t>EFD20</t>
  </si>
  <si>
    <t>EFD25</t>
  </si>
  <si>
    <t>EFD30</t>
  </si>
  <si>
    <t>ETD29</t>
  </si>
  <si>
    <t>ETD34</t>
  </si>
  <si>
    <t>EER35/11</t>
  </si>
  <si>
    <t>ETD39</t>
  </si>
  <si>
    <t>EER42/15</t>
  </si>
  <si>
    <t>ETD44</t>
  </si>
  <si>
    <t>ETD49</t>
  </si>
  <si>
    <t>ETD54</t>
  </si>
  <si>
    <t>ETD59</t>
  </si>
  <si>
    <t>BH-EP7-2-6S (LCP)</t>
  </si>
  <si>
    <t>CAP-EP7</t>
  </si>
  <si>
    <t>SPKE01-4701VDMB (47uF 35Vdc 105C)</t>
  </si>
  <si>
    <t>SPKE01-1011VEMB (100uF 35Vdc 105C)</t>
  </si>
  <si>
    <t>SPKE01-2211VFMB (220uF 35Vdc 105C)</t>
  </si>
  <si>
    <t>SPKE01-4711VGMB (470uF 35Vdc 105C)</t>
  </si>
  <si>
    <t>SPKE01-1021VJMB (1000uF 35Vdc 105C)</t>
  </si>
  <si>
    <t>SPKE01-2221VKMB (2200uF 35Vdc 105C)</t>
  </si>
  <si>
    <t>SPKE01-4711HGMB (470uF 50Vdc 105C)</t>
  </si>
  <si>
    <t>SPKE01-1001JDMB (10uF 63Vdc 105C)</t>
  </si>
  <si>
    <t>SPKE01-2201JDMB (22uF 63Vdc 105C)</t>
  </si>
  <si>
    <t>SPKE01-4701JEMB (47uF 63Vdc 105C)</t>
  </si>
  <si>
    <t>SPKE01-1011JGMB (100uF 63Vdc 105C)</t>
  </si>
  <si>
    <t>SPKE01-2211JGMB (220uF 63Vdc 105C)</t>
  </si>
  <si>
    <t>SPKE01-4711JJMB (470uF 63Vdc 105C)</t>
  </si>
  <si>
    <t>SPKE01-1021JKMB (1000uF 63Vdc 105C)</t>
  </si>
  <si>
    <t>SPKE01-1R02ADMB (1uF 100Vdc 105C)</t>
  </si>
  <si>
    <t>SPKE01-1002AEMB (10uF 100Vdc 105C)</t>
  </si>
  <si>
    <t>SPKE01-2202AFMB (22uF 100Vdc 105C)</t>
  </si>
  <si>
    <t>SPKE01-4702AGMB (47uF 100Vdc 105C)</t>
  </si>
  <si>
    <t>SPKE01-1012AGMB (100uF 100Vdc 105C)</t>
  </si>
  <si>
    <t>SPKE01-2212AJMB (220uF 100Vdc 105C)</t>
  </si>
  <si>
    <t>SPKE01-1022ALMB (1000uF 100Vdc 105C)</t>
  </si>
  <si>
    <t>SPKE01-1002DGMB (10uF 200Vdc 105C)</t>
  </si>
  <si>
    <t>SPKE01-2202DGMB (22uF 200Vdc 105C)</t>
  </si>
  <si>
    <t>SPKE01-4702DJMB (47uF 200Vdc 105C)</t>
  </si>
  <si>
    <t>SPKE01-1012DKMB (100uF 200Vdc 105C)</t>
  </si>
  <si>
    <t>SPKE01-1R02GDMB (1uF 400Vdc 105C)</t>
  </si>
  <si>
    <t>SPKE01-2R22GFMB (2.2uF 400Vdc 105C)</t>
  </si>
  <si>
    <t>SPKE01-4R72GFMB (4.7uF 400Vdc 105C)</t>
  </si>
  <si>
    <t>SPKE01-1002GGMB (10uF 400Vdc 105C)</t>
  </si>
  <si>
    <t>SPKE01-2202GKMB (22uF 400Vdc 105C)</t>
  </si>
  <si>
    <t>SPKE01-4702GKMB (47uF 400Vdc 105C)</t>
  </si>
  <si>
    <t>SPKE01-1022GLMB (100uF 400Vdc 105C)</t>
  </si>
  <si>
    <t>K054003310PM0D040 (330uF 400Vdc 105C S-I)</t>
  </si>
  <si>
    <t>K054004710PM0E050 (470uF 400Vdc 105C S-I)</t>
  </si>
  <si>
    <t>K054005610PM0E050 (560uF 400Vdc 105C S-I)</t>
  </si>
  <si>
    <t>DRWW9x12N-SD5</t>
  </si>
  <si>
    <t>DRWW10x10N-SD5</t>
  </si>
  <si>
    <t>DRWW10x12N-SD5</t>
  </si>
  <si>
    <t>DRWW14x15N-SD5</t>
  </si>
  <si>
    <t>DRWW18x22N-SD5</t>
  </si>
  <si>
    <t>TP4A-EE13/7/4</t>
  </si>
  <si>
    <t>TP4A-EE13/7/4-G004</t>
  </si>
  <si>
    <t>TS10-EE13/7/4 (EF12.6)</t>
  </si>
  <si>
    <t>K054006810PM0E050 (680uF 400Vdc 105C S-I)</t>
  </si>
  <si>
    <t>K054502210PM0D040 (220uF 450Vdc 105C S-I)</t>
  </si>
  <si>
    <t>Конденсатор электролит. AL 220 мкФ ±20%, 450 В-, 30x40 мм (-40...+105)°C 5000 часов Snap-In</t>
  </si>
  <si>
    <t>TS200 153M76145SVA (15000uF 200Vdc)</t>
  </si>
  <si>
    <t>400V</t>
  </si>
  <si>
    <t>450V</t>
  </si>
  <si>
    <t>10V</t>
  </si>
  <si>
    <t>25V</t>
  </si>
  <si>
    <t>35V</t>
  </si>
  <si>
    <t>50V</t>
  </si>
  <si>
    <t>63V</t>
  </si>
  <si>
    <t>100V</t>
  </si>
  <si>
    <t>200V</t>
  </si>
  <si>
    <t>SPKF02-2A335J225B (MKT 3.3uF 100Vdc)</t>
  </si>
  <si>
    <t>SPKF02-2A475J225B (MKT 4.7uF 100Vdc)</t>
  </si>
  <si>
    <t>SPKF09-2E474J100B (MKP 0.47uF 250Vdc)</t>
  </si>
  <si>
    <t>SPKF02-2G104K100B (MKT 0.1uF 400Vdc)</t>
  </si>
  <si>
    <t>JFB-2J334K150-000B (MKT 0.33uF 400Vdc)</t>
  </si>
  <si>
    <t>SPKF09-2G105K150B (MKP 1uF 400Vdc)</t>
  </si>
  <si>
    <t>SPKF09-2G105J200B (MKP 1uF 400Vdc)</t>
  </si>
  <si>
    <t>SPKF09-2J154J150B (MKP 0.15uF 630Vdc)</t>
  </si>
  <si>
    <t>SPKF09-2J224J200B (MKP 0.22uF 630Vdc)</t>
  </si>
  <si>
    <t>SPKF09-2J155J275B (MKP 1.5uF 630Vdc)</t>
  </si>
  <si>
    <t>SPKF10-3A223J150B (MKP 0.022uF 1000Vdc)</t>
  </si>
  <si>
    <t>SPKF10-3D472J150B (MKP 0.0047uF 2000Vdc)</t>
  </si>
  <si>
    <t>100Vdc</t>
  </si>
  <si>
    <t>250Vdc</t>
  </si>
  <si>
    <t>400Vdc</t>
  </si>
  <si>
    <t>630Vdc</t>
  </si>
  <si>
    <t>1000Vdc</t>
  </si>
  <si>
    <t>1600Vdc</t>
  </si>
  <si>
    <t>2000Vdc</t>
  </si>
  <si>
    <t>400Vac</t>
  </si>
  <si>
    <t>250Vac</t>
  </si>
  <si>
    <t>P4-EE55/28/21-G200</t>
  </si>
  <si>
    <t>DR1415N-101-P-T</t>
  </si>
  <si>
    <t>SPKF02-2J473J100B (MKT 0.047uF 630Vdc)</t>
  </si>
  <si>
    <t>SPKF02-2J683K100B (MKT 0.068uF 630Vdc)</t>
  </si>
  <si>
    <t>SPKF02-2E104J100B (MKT 0.1uF 250Vdc)</t>
  </si>
  <si>
    <t>KS106060 (DS270060 / 77894-A7)</t>
  </si>
  <si>
    <t>DR1618N-221-P-T</t>
  </si>
  <si>
    <t>KS106125 (DS270125 / 77930-A7)</t>
  </si>
  <si>
    <t>KS130060 (DS330060 / 77071-A7)</t>
  </si>
  <si>
    <t>KS130125 (DS330125 / 77548-A7)</t>
  </si>
  <si>
    <t>77324-А7</t>
  </si>
  <si>
    <t>KS225125 (DS572125 / 77109-A7)</t>
  </si>
  <si>
    <t>T80-52D</t>
  </si>
  <si>
    <t>T106-2</t>
  </si>
  <si>
    <t>T130-2</t>
  </si>
  <si>
    <t>T130-52</t>
  </si>
  <si>
    <t>TP4A-T10/6/4-C</t>
  </si>
  <si>
    <t>TP4A-T13/8/6-C</t>
  </si>
  <si>
    <t>TMR-5K5-02.0mm</t>
  </si>
  <si>
    <t>TMR-5K5-03.0mm</t>
  </si>
  <si>
    <t>TMR-8K5-02.0mm</t>
  </si>
  <si>
    <t>TMR-8K5-03.0mm</t>
  </si>
  <si>
    <t>DR1216N-470-P-T</t>
  </si>
  <si>
    <t>SPKF02-2E474J150B (MKT 0.47uF 250Vdc)</t>
  </si>
  <si>
    <t>SPKF02-2J474J200B (MKT 0.47uF 630Vdc)</t>
  </si>
  <si>
    <t>SPKF02-2E684K150B (MKT 0.68uF 250Vdc)</t>
  </si>
  <si>
    <t>SPKF02-2J105K275B (MKT 1uF 630Vdc)</t>
  </si>
  <si>
    <t>SPKF02-2E475K275B (MKT 4.7uF 250Vdc)</t>
  </si>
  <si>
    <t>TP4A-EE5</t>
  </si>
  <si>
    <t>TP4S-EE5</t>
  </si>
  <si>
    <t>TS10-EE5</t>
  </si>
  <si>
    <t>TP4A-EE13/7/4-G020</t>
  </si>
  <si>
    <t>BV-EE16/8/8-1-6Q (PET)</t>
  </si>
  <si>
    <t>B66310-S1000-X187 (EE20/10/11)</t>
  </si>
  <si>
    <t>CG-EP10</t>
  </si>
  <si>
    <t>BV-PTS14/8-1-8VD (LCP)</t>
  </si>
  <si>
    <t>P4-P26/16</t>
  </si>
  <si>
    <t>P4-P30/19</t>
  </si>
  <si>
    <t>B-P36/22-2</t>
  </si>
  <si>
    <t>P4-P36/22</t>
  </si>
  <si>
    <t>B-P48/30-1</t>
  </si>
  <si>
    <t>P4-P48/30</t>
  </si>
  <si>
    <t>BV-PQ26/20-1-12R (PHL)</t>
  </si>
  <si>
    <t>CAG-PQ26/20</t>
  </si>
  <si>
    <t>P4-PQ26/20</t>
  </si>
  <si>
    <t>BV-PQ26/25-1-12R (PHL)</t>
  </si>
  <si>
    <t>CAG-PQ26/25</t>
  </si>
  <si>
    <t>BW-RM5-1-6R (PHL)</t>
  </si>
  <si>
    <t>BW-RM5-1-8R (PHL)</t>
  </si>
  <si>
    <t>BW-RM6-1-6R (PHL)</t>
  </si>
  <si>
    <t>C-EFD15</t>
  </si>
  <si>
    <t>CAP-EFD15</t>
  </si>
  <si>
    <t>C-EFD20</t>
  </si>
  <si>
    <t>P4-EFD20/10/7</t>
  </si>
  <si>
    <t>P4-EFD20/10/7-G025</t>
  </si>
  <si>
    <t>CF138-PT1408</t>
  </si>
  <si>
    <t>CF138-TS1408</t>
  </si>
  <si>
    <t>TP4A-ETD44/22/15</t>
  </si>
  <si>
    <t>TP4A-ETD44/22/15-G150</t>
  </si>
  <si>
    <t>DR1012N-331-P-T</t>
  </si>
  <si>
    <t>DR1012N-151-P-T</t>
  </si>
  <si>
    <t>DR1012N-101-P-T</t>
  </si>
  <si>
    <t>DR1012N-470-P-T</t>
  </si>
  <si>
    <t>DR1012N-680-P-T</t>
  </si>
  <si>
    <t>DR1216N-680-P-T</t>
  </si>
  <si>
    <t>DR1216N-221-P-T</t>
  </si>
  <si>
    <t>DR1216N-331-P-T</t>
  </si>
  <si>
    <t>DR1216N-471-P-T</t>
  </si>
  <si>
    <t>DR1216N-102-P-T</t>
  </si>
  <si>
    <t>DR1216N-152-P-T</t>
  </si>
  <si>
    <t>DR1216N-222-P-T</t>
  </si>
  <si>
    <t>DR1216N-681-P-T</t>
  </si>
  <si>
    <t>DR1415N-151-P-T</t>
  </si>
  <si>
    <t>DR1415N-221-P-T</t>
  </si>
  <si>
    <t>DR1415N-331-P-T</t>
  </si>
  <si>
    <t>DR1618N-471-P-T</t>
  </si>
  <si>
    <t>DR0912N-330-P-T</t>
  </si>
  <si>
    <t>DR0912N-470-P-T</t>
  </si>
  <si>
    <t>DR1822N-222-P</t>
  </si>
  <si>
    <t>DR0810N-680-P-T</t>
  </si>
  <si>
    <t>DR0912N-220-P-T</t>
  </si>
  <si>
    <t>DR1010N-330-P-T</t>
  </si>
  <si>
    <t>DR1010N-470-P-T</t>
  </si>
  <si>
    <t>DR1012N-330-P-T</t>
  </si>
  <si>
    <t>DPT11V-590</t>
  </si>
  <si>
    <t>P4-PQ32/20-G050</t>
  </si>
  <si>
    <t>P4-PQ32/25-G055</t>
  </si>
  <si>
    <t>P4-PQ35/35</t>
  </si>
  <si>
    <t>CA-PTS14/8</t>
  </si>
  <si>
    <t>Скоба PTS14/8 (1 шт. на комплект)</t>
  </si>
  <si>
    <t>B65805-J-R87 (RM5)</t>
  </si>
  <si>
    <t>BV-RM6-1-8S (PHL)</t>
  </si>
  <si>
    <t>BW-RM10-2-12R (PHL)</t>
  </si>
  <si>
    <t>DR0912N-332-P-T (0,25А)*</t>
  </si>
  <si>
    <t>DR0912N-682-P-T</t>
  </si>
  <si>
    <t>DR0912N-472-P-T</t>
  </si>
  <si>
    <t>DR0912N-222-P-T</t>
  </si>
  <si>
    <t>DR1012N-432-P-T</t>
  </si>
  <si>
    <t>DR0912N-152-P-T</t>
  </si>
  <si>
    <t>DR0912N-102-P-T</t>
  </si>
  <si>
    <t>DR1010N-471-P-T</t>
  </si>
  <si>
    <t>DR0912N-681-P-T</t>
  </si>
  <si>
    <t>DR0912N-331-P-T</t>
  </si>
  <si>
    <t>DR0912N-471-P-T</t>
  </si>
  <si>
    <t>DR0912N-221-P-T</t>
  </si>
  <si>
    <t>DR0912N-151-P-T</t>
  </si>
  <si>
    <t>DR0912N-680-P-T</t>
  </si>
  <si>
    <t>DR1010N-680-P-T</t>
  </si>
  <si>
    <t>DR0810N-4R7-P-T</t>
  </si>
  <si>
    <t>~5,0 A</t>
  </si>
  <si>
    <t>~4,0 A</t>
  </si>
  <si>
    <t>~3,0 A</t>
  </si>
  <si>
    <t>~2,5 A</t>
  </si>
  <si>
    <t>~2,0 A</t>
  </si>
  <si>
    <t>~1,6 A</t>
  </si>
  <si>
    <t>~1,25 A</t>
  </si>
  <si>
    <t>~1,00 A</t>
  </si>
  <si>
    <t>~0,80 A</t>
  </si>
  <si>
    <t>~0,60 A</t>
  </si>
  <si>
    <t>~0,50 A</t>
  </si>
  <si>
    <t>~0,40 A</t>
  </si>
  <si>
    <t>~0,30 A</t>
  </si>
  <si>
    <t>~0,25 A</t>
  </si>
  <si>
    <t>~0,20 A</t>
  </si>
  <si>
    <t>~0,15 A</t>
  </si>
  <si>
    <t>~0,12 A</t>
  </si>
  <si>
    <t>~0,08 A</t>
  </si>
  <si>
    <t>LD-2-UEW-F-0.100-14-EA</t>
  </si>
  <si>
    <t>LD-2-UEW-F-0.100-16-EA</t>
  </si>
  <si>
    <t>LD-2-UEW-F-0.100-20-EA</t>
  </si>
  <si>
    <t>LD-2-UEW-F-0.100-23-EA</t>
  </si>
  <si>
    <t>LD-2-UEW-F-0.100-25-EA</t>
  </si>
  <si>
    <t>LD-2-UEW-F-0.100-29-EA</t>
  </si>
  <si>
    <t>LD-2-UEW-F-0.100-48-EA</t>
  </si>
  <si>
    <t>LD-2-UEW-F-0.100-65-EA</t>
  </si>
  <si>
    <t>LD-2-UEW-F-0.100-73-EA</t>
  </si>
  <si>
    <t>LD-2-UEW-F-0.100-110-EA</t>
  </si>
  <si>
    <t>LD-2-UEW-F-0.100-120-EA</t>
  </si>
  <si>
    <t>LD-2-UEW-F-0.100-125-EA</t>
  </si>
  <si>
    <t>LD-2-UEW-F-0.100-140-EA</t>
  </si>
  <si>
    <t>LD-2-UEW-F-0.100-143-EA</t>
  </si>
  <si>
    <t>LD-2-UEW-F-0.100-157-EA</t>
  </si>
  <si>
    <t>LD-2-UEW-F-0.100-212-EA</t>
  </si>
  <si>
    <t>LD-2-UEW-F-0.100-243-EA</t>
  </si>
  <si>
    <t>PT-0.075/1-UEW-F-0.080</t>
  </si>
  <si>
    <t>PT-0.075/1-UEW-F-0.090</t>
  </si>
  <si>
    <t>1-UEW-F-0.080</t>
  </si>
  <si>
    <t>1-UEW-F-0.090</t>
  </si>
  <si>
    <t>C-EFD25</t>
  </si>
  <si>
    <t>CAP-EFD25</t>
  </si>
  <si>
    <t>C-EFD30</t>
  </si>
  <si>
    <t>P4-EFD30/15/9</t>
  </si>
  <si>
    <t>P4-EER42/15</t>
  </si>
  <si>
    <t>TP4A-ETD59/31/22</t>
  </si>
  <si>
    <t>P4-T125/80/12-C</t>
  </si>
  <si>
    <t>TS10-EE25/13/7</t>
  </si>
  <si>
    <t>TP4A-EE25/13/7-G015</t>
  </si>
  <si>
    <t>Найменування</t>
  </si>
  <si>
    <r>
      <t xml:space="preserve">Опис
</t>
    </r>
    <r>
      <rPr>
        <b/>
        <sz val="8"/>
        <color indexed="16"/>
        <rFont val="Arial"/>
        <family val="2"/>
        <charset val="204"/>
      </rPr>
      <t>Нові номінали дроселів
виготовляются на замовлення у найкоротші терміни</t>
    </r>
  </si>
  <si>
    <t>Роздрібна ціна,
USD с ПДВ</t>
  </si>
  <si>
    <t>Роздрібна ціна,
USD без ПДВ</t>
  </si>
  <si>
    <t xml:space="preserve">
Дроселі загального застосування
на гантелевидному осерді
</t>
  </si>
  <si>
    <t>Дросель 4700 мкГн ±10%, Idcmax=0,079 А, Rdc-max=11,9 Ом, D=6,8 мм H=8,8 мм NiZn, в TST, виводи DIP d=0,5 мм</t>
  </si>
  <si>
    <t>Дросель 10000 мкГн ±10%, Idcmax=0,079 А, Rdc-max=19,6 Ом, D=8,8 мм H=10,8 мм NiZn, в TST, виводи DIP, d=0,5 мм</t>
  </si>
  <si>
    <t>Дросель 33000 мкГн ±10%, Idcmax=0,079 А, Rdc-max=37,9 Ом, D=9,8 мм H=12,8 мм NiZn, в TST, виводи DIP, d=0,5 мм</t>
  </si>
  <si>
    <t>Дросель 2200 мкГн ±10%, Idcmax=0,123 А, Rdc-max=7,85 Ом, D=6,8 мм H=8,8 мм NiZn, в TST, виводи DIP d=0,5 мм</t>
  </si>
  <si>
    <t>Дросель 3300 мкГн ±10%, Idcmax=0,123 А, Rdc-max=7,95 Ом, D=6,8 мм H=8,8 мм NiZn, в TST, виводи DIP d=0,5 мм</t>
  </si>
  <si>
    <t>Дросель 6800 мкГн ±10%, Idcmax=0,123 А, Rdc-max=11,1 Ом, D=8,8 мм H=10,8 мм NiZn, в TST, виводи DIP, d=0,5 мм</t>
  </si>
  <si>
    <t>Дросель 12000 мкГн ±10%, Idcmax=0,123 А, Rdc-max=13,9 Ом, D=9,8 мм H=12,8 мм NiZn, в TST, виводи DIP, d=0,5 мм</t>
  </si>
  <si>
    <t>Дросель 1500 мкГн ±10%, Idcmax=0,154 А, Rdc-max=4,2 Ом, D=6,8 мм H=8,8 мм NiZn, в TST, виводи DIP d=0,5 мм</t>
  </si>
  <si>
    <t>Дросель 2200 мкГн ±10%, Idcmax=0,154 А, Rdc-max=4,7 Ом, D=6,8 мм H=8,8 мм NiZn, в TST, виводи DIP d=0,5 мм *кількість обмежена</t>
  </si>
  <si>
    <t>Дросель 4700 мкГн ±10%, Idcmax=0,154 А, Rdc-max=7,80 Ом, D=8,8 мм H=10,8 мм NiZn, в TST, виводи DIP, d=0,5 мм</t>
  </si>
  <si>
    <t>Дросель 1000 мкГн ±10%, Idcmax=0,201 А, Rdc-max=2,41 Ом, D=6,8 мм H=8,8 мм NiZn, в TST, виводи DIP d=0,5 мм</t>
  </si>
  <si>
    <t>Дросель 2200 мкГн ±10%, Idcmax=0,201 А, Rdc-max=3,80 Ом, D=8,8 мм H=10,8 мм NiZn, в TST, виводи DIP, d=0,5 мм</t>
  </si>
  <si>
    <t>Дросель 680 мкГн ±10%, Idcmax=0,254 А, Rdc-max=1,85 Ом, D=6,8 мм H=8,8 мм NiZn, в TST, виводи DIP d=0,5 мм</t>
  </si>
  <si>
    <t>Дросель 3300 мкГн ±10%, Idcmax=0,254 А, Rdc-max=4,35 Ом, D=9,8 мм H=12,8 мм NiZn, в TST, виводи DIP, d=0,5 мм *кількість обмежена</t>
  </si>
  <si>
    <t>Дросель 6800 мкГн ±10%, Idcmax=0,254 А, Rdc-max=7,46 Ом, D=9,8 мм H=12,8 мм NiZn, в TST, виводи DIP, d=0,5 мм</t>
  </si>
  <si>
    <t>Дросель 470 мкГн ±10%, Idcmax=0,314 А, Rdc-max=1,15 Ом, D=6,8 мм H=8,8 мм NiZn, в TST, виводи DIP d=0,5 мм</t>
  </si>
  <si>
    <t>Дросель 1500 мкГн ±10%, Idcmax=0,314 А, Rdc-max=2,30 Ом, D=8,8 мм H=10,8 мм NiZn, в TST, виводи DIP, d=0,5 мм</t>
  </si>
  <si>
    <t>Дросель 3300 мкГн ±10%, Idcmax=0,314 А, Rdc-max=4,54 Ом, D=9,8 мм H=12,8 мм NiZn, в TST, виводи DIP, d=0,5 мм</t>
  </si>
  <si>
    <t>Дросель 4700 мкГн ±10%, Idcmax=0,314 А, Rdc-max=4,60 Ом, D=9,8 мм H=12,8 мм NiZn, в TST, виводи DIP, d=0,5 мм</t>
  </si>
  <si>
    <t>Дросель 220 мкГн ±10%, Idcmax=0,394 А, Rdc-max=0,56 Ом, D=6,8 мм H=8,8 мм NiZn, в TST, виводи DIP d=0,5 мм</t>
  </si>
  <si>
    <t>Дросель 330 мкГн ±10%, Idcmax=0,394 А, Rdc-max=0,78 Ом, D=6,8 мм H=8,8 мм NiZn, в TST, виводи DIP d=0,5 мм</t>
  </si>
  <si>
    <t>Дросель 1000 мкГн ±10%, Idcmax=0,394 А, Rdc-max=1,50 Ом, D=8,8 мм H=10,8 мм NiZn, в TST, виводи DIP, d=0,5 мм</t>
  </si>
  <si>
    <t>Дросель 2200 мкГн ±10%, Idcmax=0,394 А, Rdc-max=2,48 Ом, D=9,8 мм H=12,8 мм NiZn, в TST, виводи DIP, d=0,5 мм</t>
  </si>
  <si>
    <t>Дросель 2200 мкГн ±10%, Idcmax=0,394 А, Rdc-max=2,15 Ом, D=10,8 мм H=10,8 мм NiZn, в TST, виводи DIP, d=0,5 мм</t>
  </si>
  <si>
    <t>Дросель 3300 мкГн ±10%, Idcmax=0,394 А, Rdc-max=2,7 Ом, D=10,8 мм H=12,8 мм NiZn, в TST, виводи DIP, d=0,5 мм</t>
  </si>
  <si>
    <t>Дросель 4300 мкГн ±10%, Idcmax=0,394 А, Rdc-max=3,2 Ом, D=10,8 мм H=12,8 мм NiZn, в TST, виводи DIP, d=0,5 мм</t>
  </si>
  <si>
    <t>Дросель 100 мкГн ±10%, Idcmax=0,491 А, Rdc-max=0,29 Ом, D=6,8 мм H=8,8 мм NiZn, в TST, виводи DIP d=0,5 мм *кількість обмежена</t>
  </si>
  <si>
    <t>Дросель 150 мкГн ±10%, Idcmax=0,491 А, Rdc-max=0,44 Ом, D=6,8 мм H=8,8 мм NiZn, в TST, виводи DIP d=0,5 мм</t>
  </si>
  <si>
    <t>Дросель 470 мкГн ±10%, Idcmax=0,491 А, Rdc-max=0,78 Ом, D=8,8 мм H=10,8 мм NiZn, в TST, виводи DIP, d=0,5 мм</t>
  </si>
  <si>
    <t>Дросель 1500 мкГн ±10%, Idcmax=0,491 А, Rdc-max=1,79 Ом, D=9,8 мм H=12,8 мм NiZn, в TST, виводи DIP, d=0,5 мм</t>
  </si>
  <si>
    <t>Дросель 1500 мкГн ±10%, Idcmax=0,491 А, Rdc-max=1,49 Ом, D=10,8 мм H=10,8 мм NiZn, в TST, виводи DIP, d=0,5 мм</t>
  </si>
  <si>
    <t>Дросель 2000 мкГн ±10%, Idcmax=0,491 А, Rdc-max=1,56 Ом, D=10,8 мм H=12,8 мм NiZn, в TST, виводи DIP, d=0,5 мм</t>
  </si>
  <si>
    <t>Дросель 100 мкГн ±10%, Idcmax=0,616 А, Rdc-max=0,33 Ом, D=6,8 мм H=8,8 мм NiZn, в TST, виводи DIP d=0,5 мм</t>
  </si>
  <si>
    <t>Дросель 330 мкГн ±10%, Idcmax=0,616 А, Rdc-max=0,54 Ом, D=8,8 мм H=10,8 мм NiZn, в TST, виводи DIP, d=0,5 мм</t>
  </si>
  <si>
    <t>Дросель 1000 мкГн ±10%, Idcmax=0,616 А, Rdc-max=1,17 Ом, D=9,8 мм H=12,8 мм NiZn, в TST, виводи DIP, d=0,5 мм</t>
  </si>
  <si>
    <t>Дросель 1000 мкГн ±10%, Idcmax=0,616 А, Rdc-max=0,99 Ом, D=10,8 мм H=10,8 мм NiZn, в TST, виводи DIP, d=0,5 мм</t>
  </si>
  <si>
    <t>Дросель 47 мкГн ±10%, Idcmax=0,779 А, Rdc-max=0,19 Ом, D=6,8 мм H=8,8 мм NiZn, в TST, виводи DIP d=0,5 мм</t>
  </si>
  <si>
    <t>Дросель 220 мкГн ±10%, Idcmax=0,779 А, Rdc-max=0,37 Ом, D=8,8 мм H=10,8 мм NiZn, в TST, виводи DIP, d=0,5 мм</t>
  </si>
  <si>
    <t>Дросель 680 мкГн ±10%, Idcmax=0,779 А, Rdc-max=0,69 Ом, D=9,8 мм H=12,8 мм NiZn, в TST, виводи DIP, d=0,5 мм</t>
  </si>
  <si>
    <t>Дросель 470 мкГн ±10%, Idcmax=0,779 А, Rdc-max=0,54 Ом, D=10,8 мм H=10,8 мм NiZn, в TST, виводи DIP, d=0,5 мм</t>
  </si>
  <si>
    <t>Дросель 680 мкГн ±10%, Idcmax=0,779 А, Rdc-max=0,67 Ом, D=10,8 мм H=10,8 мм NiZn, в TST, виводи DIP, d=0,5 мм</t>
  </si>
  <si>
    <t>Дросель 1000 мкГн ±10%, Idcmax=0,779 А, Rdc-max=0,78 Ом, D=10,8 мм H=12,8 мм NiZn, в TST, виводи DIP, d=0,5 мм</t>
  </si>
  <si>
    <t>Дросель 33 мкГн ±10%, Idcmax=1,0 А, Rdc-max=0,12 Ом, D=6,8 мм H=8,8 мм NiZn, в TST, виводи DIP d=0,5 мм</t>
  </si>
  <si>
    <t>Дросель 100 мкГн ±10%, Idcmax=1,0 А, Rdc-max=0,20 Ом, D=8,8 мм H=10,8 мм NiZn, в TST, виводи DIP, d=0,5 мм</t>
  </si>
  <si>
    <t>Дросель 330 мкГн ±10%, Idcmax=1,0 А, Rdc-max=0,42 Ом, D=9,8 мм H=12,8 мм NiZn, в TST, виводи DIP, d=0,5 мм</t>
  </si>
  <si>
    <t>Дросель 470 мкГн ±10%, Idcmax=1,0 А, Rdc-max=0,44 Ом, D=9,8 мм H=12,8 мм NiZn, в TST, виводи DIP, d=0,5 мм</t>
  </si>
  <si>
    <t>Дросель 330 мкГн ±10%, Idcmax=1,0 А, Rdc-max=0,34 Ом, D=10,8 мм H=10,8 мм NiZn, в TST, виводи DIP, d=0,5 мм</t>
  </si>
  <si>
    <t>DR1012N-681-P-T</t>
  </si>
  <si>
    <t>Дросель 680 мкГн ±10%, Idcmax=1,0 А, Rdc-max=_ Ом, D=10,8 мм H=12,8 мм NiZn, в TST, виводи DIP, d=0,5 мм</t>
  </si>
  <si>
    <t>Дросель 1500 мкГн ±10%, Idcmax=1,0 А, Rdc-max=0,90 Ом, D=12,8 мм H=16,8 мм NiZn, в TST, виводи DIP, d=0,8 мм</t>
  </si>
  <si>
    <t>Дросель 2200 мкГн ±10%, Idcmax=1,0 А, Rdc-max=1,20 Ом, D=12,8 мм H=16,8 мм NiZn, в TST, виводи DIP, d=0,8 мм</t>
  </si>
  <si>
    <t>Дросель 4700 мкГн ±10%, Idcmax=1,0 А, Rdc-max=2,1 Ом, D=18 мм H=22,5 мм, виводи DIP, d=0,8 мм</t>
  </si>
  <si>
    <t>Дросель 22 мкГн ±10%, Idcmax=1,26 А, Rdc-max=0,08 Ом, D=6,8 мм H=8,8 мм NiZn, в TST, виводи DIP d=0,5 мм</t>
  </si>
  <si>
    <t>Дросель 68 мкГн ±10%, Idcmax=1,26 А, Rdc-max=0,13 Ом, D=8,8 мм H=10,8 мм NiZn, в TST, виводи DIP, d=0,5 мм</t>
  </si>
  <si>
    <t>Дросель 220 мкГн ±10%, Idcmax=1,26 А, Rdc-max=0,24 Ом, D=9,8 мм H=12,8 мм NiZn, в TST, виводи DIP, d=0,5 мм</t>
  </si>
  <si>
    <t>Дросель 220 мкГн ±10%, Idcmax=1,26 А, Rdc-max=0,20 Ом, D=10,8 мм H=10,8 мм NiZn, в TST, виводи DIP, d=0,5 мм</t>
  </si>
  <si>
    <t>Дросель 330 мкГн ±10%, Idcmax=1,26 А, Rdc-max=0,39 Ом, D=10,8 мм H=12,8 мм NiZn, в TST, виводи DIP, d=0,5 мм</t>
  </si>
  <si>
    <t>Дросель 470 мкГн ±10%, Idcmax=1,26 А, Rdc-max=0,41 Ом, D=10,8 мм H=12,8 мм NiZn, в TST, виводи DIP, d=0,5 мм</t>
  </si>
  <si>
    <t>Дросель 1000 мкГн ±10%, Idcmax=1,26 А, Rdc-max=0,61 Ом, D=12,8 мм H=16,8 мм NiZn, в TST, виводи DIP, d=0,8 мм</t>
  </si>
  <si>
    <t>DR1415N-102-P-T</t>
  </si>
  <si>
    <t>Дросель 1000 мкГн ±10%, Idcmax=1,26 А, Rdc-max=0,58 Ом, D=14,8 мм H=15,8 мм MgZn, виводи DIP d=0,8 мм</t>
  </si>
  <si>
    <t>Дросель 3300 мкГн ±10%, Idcmax=1,26 А, Rdc-max=1,76 Ом, D=18 мм H=22,5 мм NiZn, виводи DIP, d=0,8 мм</t>
  </si>
  <si>
    <t>Дросель 10 мкГн ±10%, Idcmax=1,59 А, Rdc-max=0,05 Ом, D=6,8 мм H=8,8 мм NiZn, в TST, виводи DIP d=0,5 мм</t>
  </si>
  <si>
    <t>Дросель 150 мкГн ±10%, Idcmax=1,59 А, Rdc-max=0,18 Ом, D=9,8 мм H=12,8 мм NiZn, в TST, виводи DIP, d=0,5 мм</t>
  </si>
  <si>
    <t>Дросель 150 мкГн ±10%, Idcmax=1,59 А, Rdc-max=0,18 Ом, D=10,8 мм H=10,8 мм NiZn, в TST, виводи DIP, d=0,5 мм</t>
  </si>
  <si>
    <t>Дросель 220 мкГн ±10%, Idcmax=1,59 А, Rdc-max=0,21 Ом, D=10,8 мм H=12,8 мм NiZn, в TST, виводи DIP, d=0,5 мм</t>
  </si>
  <si>
    <t>Дросель 680 мкГн ±10%, Idcmax=1,59 А, Rdc-max=0,40 Ом, D=12,8 мм H=16,8 мм NiZn, в TST, виводи DIP, d=0,8 мм</t>
  </si>
  <si>
    <t>DR1415N-681-P-T</t>
  </si>
  <si>
    <t>Дросель 680 мкГн ±10%, Idcmax=1,59 А, Rdc-max=0,40 Ом, D=14,8 мм H=15,8 мм MgZn, виводи DIP d=0,8 мм</t>
  </si>
  <si>
    <t>DR1618N-152-P-T</t>
  </si>
  <si>
    <t>Дросель 1500 мкГн ±10%, Idcmax=1,59 А, Rdc-max=0,63 Ом, D=16,8 мм H=18,8 мм NiZn, виводи DIP d=0,8 мм</t>
  </si>
  <si>
    <t>Дросель 2200 мкГн ±10%, Idcmax=1,59 А, Rdc-max=... Ом, D=18 мм H=22,5 мм NiZn, виводи DIP, d=0,8 мм</t>
  </si>
  <si>
    <t>Дросель 68 мкГн ±10%, Idcmax=1,96 А, Rdc-max=0,12 Ом, D=9,8 мм H=12,8 мм NiZn, в TST, виводи DIP, d=0,5 мм</t>
  </si>
  <si>
    <t>Дросель 100 мкГн ±10%, Idcmax=1,96 А, Rdc-max=0,13 Ом, D=9,8 мм H=12,8 мм NiZn, в TST, виводи DIP, d=0,5 мм</t>
  </si>
  <si>
    <t>Дросель 100 мкГн ±10%, Idcmax=1,96 А, Rdc-max=0,17 Ом, D=10,8 мм H=10,8 мм NiZn, в TST, виводи DIP, d=0,5 мм</t>
  </si>
  <si>
    <t>Дросель 150 мкГн ±10%, Idcmax=1,96 А, Rdc-max=0,16 Ом, D=10,8 мм H=12,8 мм NiZn, в TST, виводи DIP, d=0,5 мм</t>
  </si>
  <si>
    <t>Дросель 470 мкГн ±10%, Idcmax=1,96 А, Rdc-max=0,30 Ом, D=12,8 мм H=16,8 мм NiZn, в TST, виводи DIP, d=0,8 мм</t>
  </si>
  <si>
    <t>DR1415N-471-P-T</t>
  </si>
  <si>
    <t>Дросель 470 мкГн ±10%, Idcmax=1,96 А, Rdc-max=0,30 Ом, D=14,8 мм H=15,8 мм MgZn, виводи DIP d=0,8 мм</t>
  </si>
  <si>
    <t>Дросель 820 мкГн ±10%, Idcmax=1,96 А, Rdc-max=0,45 Ом, D=18,8 мм H=22,8 мм NiZn, виводи DIP, d=0,8 мм *кількість обмежена</t>
  </si>
  <si>
    <t>Дросель 1000 мкГн ±10%, Idcmax=1,96 А, Rdc-max=0,... Ом, D=18,8 мм H=22,8 мм NiZn, виводи DIP, d=0,8 мм</t>
  </si>
  <si>
    <t>Дросель 47 мкГн ±10%, Idcmax=2,46 А, Rdc-max=0,08 Ом, D=9,8 мм H=12,8 мм NiZn, в TST, виводи DIP, d=0,5 мм</t>
  </si>
  <si>
    <t>Дросель 47 мкГн ±10%, Idcmax=2,46 А, Rdc-max=0,063 Ом, D=10,8 мм H=10,8 мм NiZn, в TST, виводи DIP, d=0,5 мм</t>
  </si>
  <si>
    <t>Дросель 68 мкГн ±10%, Idcmax=2,46 А, Rdc-max=0,10 Ом, D=10,8 мм H=10,8 мм NiZn, в TST, виводи DIP, d=0,5 мм</t>
  </si>
  <si>
    <t>Дросель 100 мкГн ±10%, Idcmax=2,46 А, Rdc-max=0,12 Ом, D=10,8 мм H=12,8 мм NiZn, в TST, виводи DIP, d=0,5 мм</t>
  </si>
  <si>
    <t>Дросель 220 мкГн ±10%, Idcmax=2,46 А, Rdc-max=0,19 Ом, D=12,8 мм H=16,8 мм NiZn, в TST, виводи DIP, d=0,8 мм</t>
  </si>
  <si>
    <t>Дросель 330 мкГн ±10%, Idcmax=2,46 А, Rdc-max=0,20 Ом, D=12,8 мм H=16,8 мм NiZn, в TST, виводи DIP, d=0,8 мм</t>
  </si>
  <si>
    <t>Дросель 330 мкГн ±10%, Idcmax=2,46 А, Rdc-max=0,20 Ом, D=14,8 мм H=15,8 мм MgZn, виводи DIP d=0,8 мм</t>
  </si>
  <si>
    <t>DR1618N-681-P-T</t>
  </si>
  <si>
    <t>Дросель 680 мкГн ±10%, Idcmax=2,46 А, Rdc-max=0,30 Ом, D=16,8 мм H=18,8 мм NiZn, виводи DIP d=0,8 мм</t>
  </si>
  <si>
    <t>Дросель 33 мкГн ±10%, Idcmax=3,12 А, Rdc-max=0,06 Ом, D=9,8 мм H=12,8 мм NiZn, в TST, виводи DIP, d=0,5 мм</t>
  </si>
  <si>
    <t>Дросель 33 мкГн ±10%, Idcmax=3,12 А, Rdc-max=0,042 Ом, D=10,8 мм H=10,8 мм NiZn, в TST, виводи DIP, d=0,5 мм</t>
  </si>
  <si>
    <t>Дросель 47 мкГн ±10%, Idcmax=3,12 А, Rdc-max=0,07 Ом, D=10,8 мм H=12,8 мм NiZn, в TST, виводи DIP, d=0,5 мм</t>
  </si>
  <si>
    <t>Дросель 68 мкГн ±10%, Idcmax=3,12 А, Rdc-max=0,08 Ом, D=10,8 мм H=12,8 мм NiZn, в TST, виводи DIP, d=0,5 мм</t>
  </si>
  <si>
    <t>Дросель 100 мкГн ±10%, Idcmax=3,12 А, Rdc-max=0,10 Ом, D=12,8 мм H=16,8 мм NiZn, в TST, виводи DIP, d=0,8 мм</t>
  </si>
  <si>
    <t>Дросель 220 мкГн ±10%, Idcmax=3,12 А, Rdc-max=0,18 Ом, D=14,8 мм H=15,8 мм MgZn, виводи DIP d=0,8 мм</t>
  </si>
  <si>
    <t>Дросель 470 мкГн ±10%, Idcmax=3,12 А, Rdc-max=0,80 Ом, D=16,8 мм H=18,8 мм NiZn, виводи DIP d=0,8 мм</t>
  </si>
  <si>
    <t>DR0810N-6R8-P-T</t>
  </si>
  <si>
    <t>Дросель 6,8 мкГн ±10%, Idcmax=3,96 А, Rdc-max=_ Ом, D=8,8 мм H=10,8 мм NiZn, в TST, виводи DIP, d=0,5 мм</t>
  </si>
  <si>
    <t>Дросель 22 мкГн ±10%, Idcmax=3,96 А, Rdc-max=0,04 Ом, D=9,8 мм H=12,8 мм NiZn, в TST, виводи DIP, d=0,5 мм</t>
  </si>
  <si>
    <t>Дросель 33 мкГн ±10%, Idcmax=3,96 А, Rdc-max=0,04 Ом, D=10,8 мм H=12,8 мм NiZn, в TST, виводи DIP, d=0,5 мм</t>
  </si>
  <si>
    <t>Дросель 150 мкГн ±10%, Idcmax=3,96 А, Rdc-max=0,12 Ом, D=14,8 мм H=15,8 мм MgZn, виводи DIP d=0,8 мм</t>
  </si>
  <si>
    <t>Дросель 4,7 мкГн ±10%, Idcmax=5,0 А, Rdc-max=0,03 Ом, D=8,8 мм H=10,8 мм NiZn, в TST, виводи DIP, d=0,5 мм</t>
  </si>
  <si>
    <t>Дросель 47 мкГн ±10%, Idcmax=5,0 А, Rdc-max=0,04 Ом, D=12,8 мм H=16,8 мм NiZn, в TST, виводи DIP, d=0,8 мм</t>
  </si>
  <si>
    <t>Дросель 68 мкГн ±10%, Idcmax=5,0 А, Rdc-max=0,05 Ом, D=12,8 мм H=16,8 мм NiZn, в TST, виводи DIP, d=0,8 мм</t>
  </si>
  <si>
    <t>Дросель 100 мкГн ±10%, Idcmax=5,0 А, Rdc-max=0,06 Ом, D=14,8 мм H=15,8 мм MgZn, виводи DIP d=0,8 мм</t>
  </si>
  <si>
    <t>Дросель 220 мкГн ±10%, Idcmax=5,0 А, Rdc-max=0,09 Ом, D=16,8 мм H=18,8 мм NiZn, виводи DIP d=0,8 мм</t>
  </si>
  <si>
    <t>~8,0 A</t>
  </si>
  <si>
    <t>DR1216N-330-P-T</t>
  </si>
  <si>
    <t>Дросель 33 мкГн ±10%, Idcmax=7,1 А, Rdc-max=0,03 Ом, D=12,8 мм H=16,8 мм NiZn, в TST, виводи DIP, d=0,8 мм</t>
  </si>
  <si>
    <t>DR1415N-330-P-T</t>
  </si>
  <si>
    <t>Дросель 33 мкГн ±10%, Idcmax=7,85 А, Rdc-max=_ Ом, D=14,8 мм H=15,8 мм MgZn, виводи DIP d=0,8 мм</t>
  </si>
  <si>
    <t>DR1822N-151-P-T</t>
  </si>
  <si>
    <t>Дросель 150 мкГн ±10%, Idcmax=7,85 А, Rdc-max=0,... Ом, D=18,8 мм H=22,8 мм NiZn, виводи DIP, d=0,8 мм</t>
  </si>
  <si>
    <t>DROD0425V-13-1.60</t>
  </si>
  <si>
    <t>Дросель 2,5 мкГн ±25%, Idcmax=17,1 А, D=7,0-8,5 мм C=25,8 мм (ROD) NiZn</t>
  </si>
  <si>
    <t>Дросель 4,2 мкГн ±25%, Idcmax=12,0 А, D=7,0-8,5 мм C=25,8 мм (ROD) NiZn</t>
  </si>
  <si>
    <t>Дросель 7,0 мкГн ±20%, Idcmax=8,4 А, D=7,0-8,5 мм C=25,8 мм (ROD) NiZn, в TST</t>
  </si>
  <si>
    <t>DROD0625V-18-1.12</t>
  </si>
  <si>
    <t>Дросель 7,2 мкГн ±20%, Idcmax=10,2 А, D=8,5-10,0 мм C=25 мм (ROD) NiZn</t>
  </si>
  <si>
    <t>Дросель 7,2 мкГн ±20%, Idcmax=9,3 А, D=8,5-10,0 мм C=25 мм (ROD) NiZn</t>
  </si>
  <si>
    <t>Дросель 9,5 мкГн ±20%, Idcmax=8,4 А, D=8,5-10,0 мм C=25 мм (ROD) NiZn</t>
  </si>
  <si>
    <t>Дросель 53 мкГн ±10%, Idcmax=1,0 А, Dh=10,7 мм C=4,5 мм</t>
  </si>
  <si>
    <t>Дросель 59 мкГн ±10%, Idcmax=1,5 А, Dh=12,6 мм C=5,45 мм</t>
  </si>
  <si>
    <t>Дросель 150 мкГн ±10%, Idcmax=1,8 А, Dh=16,7 мм C=7,5 мм</t>
  </si>
  <si>
    <t>Дросель 20 мкГн ±10%, Idcmax=2,1 А, Dh=11,2 мм C=4,9 мм</t>
  </si>
  <si>
    <t>DPT11H-360</t>
  </si>
  <si>
    <t>Дросель 36 мкГн ±10%, Idcmax=2,1 А, Dh=12,9 мм C=5,7 мм горизонтальний</t>
  </si>
  <si>
    <t>Дросель 36 мкГн ±10%, Idcmax=2,1 А, Dh=12,9 мм C=5,7 мм</t>
  </si>
  <si>
    <t>Дросель 67 мкГн ±10%, Idcmax=2,1 А, Dh=14,4 мм C=6,5 мм</t>
  </si>
  <si>
    <t>Дросель 120 мкГн ±10%, Idcmax=2,1 А, Dh=16,9 мм C=7,6 мм</t>
  </si>
  <si>
    <t>Дросель 130 мкГн ±10%, Idcmax=2,1 А, Dh=19,2 мм C=6,5 мм</t>
  </si>
  <si>
    <t>DPT11V-270</t>
  </si>
  <si>
    <t>Дросель 27 мкГн ±10%, Idcmax=2,5 А, Dh=13,0 мм C=5,9 мм</t>
  </si>
  <si>
    <t>Дросель 50 мкГн ±10%, Idcmax=2,5 А, Dh=14,5 мм C=6,7 мм</t>
  </si>
  <si>
    <t>Дросель 100 мкГн ±10%, Idcmax=2,5 А, Dh=19,3 мм C=6,7 мм</t>
  </si>
  <si>
    <t>Дросель 10 мкГн ±10%, Idcmax=2,9 А, Dh=11,5 мм C=5,3 мм</t>
  </si>
  <si>
    <t>Дросель 13 мкГн ±10%, Idcmax=2,9 А, Dh=11,5 мм C=5,3 мм</t>
  </si>
  <si>
    <t>Дросель 20 мкГн ±10%, Idcmax=2,9 А, Dh=13,2 мм C=6,0 мм</t>
  </si>
  <si>
    <t>Дросель 22 мкГн ±10%, Idcmax=2,9 А, Dh=13,2 мм C=6,0 мм</t>
  </si>
  <si>
    <t>DPT13V-400</t>
  </si>
  <si>
    <t>Дросель 40 мкГн ±10%, Idcmax=2,9 А, Dh=14,7 мм C=6,8 мм</t>
  </si>
  <si>
    <t>Дросель 81 мкГн ±10%, Idcmax=2,9 А, Dh=19,5 мм C=6,8 мм</t>
  </si>
  <si>
    <t>Дросель 160 мкГн ±10%, Idcmax=2,9 А, Dh=22,2 мм C=8,4 мм</t>
  </si>
  <si>
    <t>DPT11V-170</t>
  </si>
  <si>
    <t>Дросель 17 мкГн ±10%, Idcmax=3,5 А, Dh=13,4 мм C=6,24 мм</t>
  </si>
  <si>
    <t>DPT09V-070</t>
  </si>
  <si>
    <t>Дросель 6,7 мкГн ±10%, Idcmax=4.2 А, Dh=11,9 мм C=5,7 мм</t>
  </si>
  <si>
    <t>Дросель 20 мкГн ±10%, Idcmax=4,2 А, Dh=15,1 мм C=7,2 мм</t>
  </si>
  <si>
    <t>Дросель 26 мкГн ±10%, Idcmax=4,2 А, Dh=15,1 мм C=7,2 мм</t>
  </si>
  <si>
    <t>Дросель 49 мкГн ±10%, Idcmax=4,2 А, Dh=19,9 мм C=7,2 мм</t>
  </si>
  <si>
    <t>Дросель 70 мкГн ±10%, Idcmax=4,2 А, Dh=22,6 мм C=8,8 мм</t>
  </si>
  <si>
    <t>Дросель 120 мкГн ±10%, Idcmax=4,2 А, Dh=25,3 мм C=11,9 мм</t>
  </si>
  <si>
    <t>Дросель 100 мкГн ±10%, Idcmax=4,2 А, Dh=22,6 мм C=8,8 мм</t>
  </si>
  <si>
    <t>Дросель 200 мкГн ±10%, Idcmax=4,2 А, Dh=25,3 мм C=11,9 мм</t>
  </si>
  <si>
    <t>DPT27V-321</t>
  </si>
  <si>
    <t>Дросель 320 мкГн ±10%, Idcmax=4,2 А, Dh=29,3 мм C=13,5 мм</t>
  </si>
  <si>
    <t>Дросель 520 мкГн ±10%, Idcmax=4,2 А, Dh=35,5 мм C=13,5 мм</t>
  </si>
  <si>
    <t>DPT15V-340</t>
  </si>
  <si>
    <t>Дросель 34 мкГн ±10%, Idcmax=5,0 А, Dh=17,9 мм C=8,61 мм</t>
  </si>
  <si>
    <t>Дросель 69 мкГн ±10%, Idcmax=5,0 А, Dh=17,9 мм C=14,6 мм</t>
  </si>
  <si>
    <t>DPT20V-810</t>
  </si>
  <si>
    <t>Дросель 81 мкГн ±10%, Idcmax=5,0 А, Dh=22,9 мм C=9,0 мм</t>
  </si>
  <si>
    <t>DPT47V-132</t>
  </si>
  <si>
    <t>Дросель 1300 мкГн ±10%, Idcmax=5,0 А, Dh=49,4 мм C=20,7 мм</t>
  </si>
  <si>
    <t>Дросель 29 мкГн ±10%, Idcmax=6,0 А, Dh=20,5 мм C=7,8 мм</t>
  </si>
  <si>
    <t>Дросель 50 мкГн ±10%, Idcmax=6,0 А, Dh=23,2 мм C=9,3 мм</t>
  </si>
  <si>
    <t>Дросель 61 мкГн ±10%, Idcmax=6,0 А, Dh=23,2 мм C=9,3 мм</t>
  </si>
  <si>
    <t>Дросель 100 мкГн ±10%, Idcmax=6,0 А, Dh=25,9 мм C=12,5 мм</t>
  </si>
  <si>
    <t>Дросель 120 мкГн ±10%, Idcmax=6,0 А, Dh=25,9 мм C=12,5 мм</t>
  </si>
  <si>
    <t>Дросель 110 мкГн ±10%, Idcmax=6,0 А, Dh=26,9 мм C=10,9 мм</t>
  </si>
  <si>
    <t>Дросель 190 мкГн ±10%, Idcmax=6,0 А, Dh=29,9 мм C=14,1 мм</t>
  </si>
  <si>
    <t>Дросель 38 мкГн ±10%, Idcmax=8,4 А, Dh=23,8 мм C=9,9 мм</t>
  </si>
  <si>
    <t>DPT20DH-750</t>
  </si>
  <si>
    <t>Дросель 75 мкГн ±10%, Idcmax=8,4 А, Dh=23,8 мм C=16,3 мм</t>
  </si>
  <si>
    <t>Дросель 70 мкГн ±10%, Idcmax=8,4 А, Dh=27,5 мм C=11,5 мм</t>
  </si>
  <si>
    <t>Дросель 120 мкГн ±10%, Idcmax=8,4 А, D=30,5 мм C=14,7 мм горизонтальний</t>
  </si>
  <si>
    <t>Дросель 120 мкГн ±10%, Idcmax=8,4 А, D=30,5 мм C=14,7 мм</t>
  </si>
  <si>
    <t>Дросель 210 мкГн ±10%, Idcmax=8,4 А, Dh=36,6 мм C=14,7 мм</t>
  </si>
  <si>
    <t>Дросель 58 мкГн ±10%, Idcmax=9,3 А, Dh=26,7 мм C=13,3 мм</t>
  </si>
  <si>
    <t>Дросель 55 мкГн ±10%, Idcmax=9,3 А, Dh=27,7 мм C=11,7 мм</t>
  </si>
  <si>
    <t>Дросель 97 мкГн ±10%, Idcmax=9,3 А, Dh=30,7 мм C=14,9 мм</t>
  </si>
  <si>
    <t>DPT20V-260</t>
  </si>
  <si>
    <t>Дросель 26 мкГн ±10%, Idcmax=10,2 А, Dh=24,2 мм C=10,3 мм</t>
  </si>
  <si>
    <t>Дросель 54 мкГн ±10%, Idcmax=10,2 А, Dh=26,9 мм C=13,5 мм</t>
  </si>
  <si>
    <t>Дросель 48 мкГн ±10%, Idcmax=10,2 А, Dh=27,9 мм C=11,9 мм</t>
  </si>
  <si>
    <t>DPT27H-860</t>
  </si>
  <si>
    <t>Дросель 86 мкГн ±10%, Idcmax=10,2 А, Dh=30,9 мм C=15,1 мм горизонтальний</t>
  </si>
  <si>
    <t>Дросель 86 мкГн ±10%, Idcmax=10,2 А, Dh=30,9 мм C=15,1 мм</t>
  </si>
  <si>
    <t>Дросель 150 мкГн ±10%, Idcmax=10,2 А, Dh=37,0 мм C=15,1 мм</t>
  </si>
  <si>
    <t>Дросель 280 мкГн ±10%, Idcmax=10,2 А, Dh=43,9 мм C=18,5 мм</t>
  </si>
  <si>
    <t>Дросель 450 мкГн ±10%, Idcmax=10,2 А, Dh=50,7 мм C=22,0 мм</t>
  </si>
  <si>
    <t>Дросель 390 мкГн ±10%, Idcmax=10,2 А, Dh=48,5 мм C=20,5 мм</t>
  </si>
  <si>
    <t>Дросель 1300 мкГн ±10%, Idcmax=10,2 А, Dh=67,5 мм C=29,4 мм</t>
  </si>
  <si>
    <t>DPT18H-100</t>
  </si>
  <si>
    <t>Дросель 10 мкГн ±10%, Idcmax=12,0 А, Dh=21,9 мм C=9,2 мм горизонтальний</t>
  </si>
  <si>
    <t>Дросель 12 мкГн ±10%, Idcmax=12,0 А, Dh=24,6 мм C=10,7 мм</t>
  </si>
  <si>
    <t>Дросель 20 мкГн ±10%, Idcmax=12,0 А, Dh=24,6 мм C=10,7 мм</t>
  </si>
  <si>
    <t>Дросель 40 мкГн ±10%, Idcmax=12,0 А, Dh=27,3 мм C=13,9 мм</t>
  </si>
  <si>
    <t>DPT27V-640</t>
  </si>
  <si>
    <t>Дросель 64 мкГн ±10%, Idcmax=12,0 А, Dh=31,3 мм C=15,5 мм</t>
  </si>
  <si>
    <t>DPT32V-111</t>
  </si>
  <si>
    <t>Дросель 110 мкГн ±10%, Idcmax=12,0 А, Dh=37,4 мм C=15,4 мм</t>
  </si>
  <si>
    <t>Дросель 230 мкГн ±10%, Idcmax=12,0 А, Dh=44,3 мм C=18,9 мм</t>
  </si>
  <si>
    <t>Дросель 320 мкГн ±10%, Idcmax=12,0 А, Dh=48,9 мм C=20,9 мм</t>
  </si>
  <si>
    <t>Дросель 370 мкГн ±10%, Idcmax=12,0 А, Dh=51,1 мм C=22,4 мм</t>
  </si>
  <si>
    <t>DPT20V-100- (VTP-01005)</t>
  </si>
  <si>
    <t>Дросель 10 мкГн ±10%, Idcmax=13,2 А, Dh=24,8 мм C=10,9 мм</t>
  </si>
  <si>
    <t>Дросель 64 мкГн ±10%, Idcmax=13,2 А, Dh=31,5 мм C=15,7 мм</t>
  </si>
  <si>
    <t>Дросель 15 мкГн ±10%, Idcmax=14,4 А, Dh=25,0 мм C=11,2 мм</t>
  </si>
  <si>
    <t>DPT23V-310</t>
  </si>
  <si>
    <t>Дросель 31 мкГн ±10%, Idcmax=14,4А, Dh=25,3 мм C=11,9 мм</t>
  </si>
  <si>
    <t>Дросель 50 мкГн ±10%, Idcmax=14,4 А, D=31,7 мм C=15,9 мм горизонтальний</t>
  </si>
  <si>
    <t>Дросель 50 мкГн ±10%, Idcmax=14,4 А, Dh=31,7 мм C=15,9 мм</t>
  </si>
  <si>
    <t>DPT33V-910</t>
  </si>
  <si>
    <t>Дросель 91 мкГн ±10%, Idcmax=14,4 А, Dh=37,8 мм C=15,9 мм</t>
  </si>
  <si>
    <t>Дросель 170 мкГн ±10%, Idcmax=14,4 А, Dh=44,7 мм C=19,3 мм</t>
  </si>
  <si>
    <t>Дросель 390 мкГн ±10%, Idcmax=14,4 А, Dh=62,0 мм C=18,8 мм</t>
  </si>
  <si>
    <t>Дросель 810 мкГн ±10%, Idcmax=14,4 А, Dh=68,3 мм C=30,2 мм</t>
  </si>
  <si>
    <t>Дросель 38 мкГн ±10%, Idcmax=17,1 А, D=32,3 мм C=16,5 мм горизонтальний</t>
  </si>
  <si>
    <t>Дросель 38 мкГн ±10%, Idcmax=17,1 А, D=32,3 мм C=16,5 мм</t>
  </si>
  <si>
    <t>DPT33V-660</t>
  </si>
  <si>
    <t>Дросель 66 мкГн ±10%, Idcmax=17,1 А, Dh=38,4 мм C=16,5 мм</t>
  </si>
  <si>
    <t>DPT40V-141</t>
  </si>
  <si>
    <t>Дросель 140 мкГн ±10%, Idcmax=17,1 А, Dh=45,3 мм C=15,9 мм</t>
  </si>
  <si>
    <t>DPT47V-221</t>
  </si>
  <si>
    <t>Дросель 220 мкГн ±10%, Idcmax=17,1 А, Dh=52,1 мм C=23,4 мм</t>
  </si>
  <si>
    <t>DPT51BV-391</t>
  </si>
  <si>
    <t>Дросель 390 мкГн ±10%, Idcmax=17,1 А, Dh=56,2 мм C=30,8 мм</t>
  </si>
  <si>
    <t>Дросель 610 мкГн ±10%, Idcmax=17,1 А, Dh=68,9 мм C=30,8 мм</t>
  </si>
  <si>
    <t>DPT20V-080</t>
  </si>
  <si>
    <t>Дросель 8 мкГн ±15%, Idcmax=20,6 А, Dh=26,2 мм C=12,4 мм</t>
  </si>
  <si>
    <t>Дросель 16 мкГн ±10%, Idcmax=20,6 А, Dh=28,9 мм C=15,6 мм</t>
  </si>
  <si>
    <t>Дросель 470 мкГн ±10%, Idcmax=20,6 А, Dh=69,5 мм C=31,4 мм</t>
  </si>
  <si>
    <t>Дросель 810 мкГн ±10%, Idcmax=20,6 А, Dh=83,2 мм C=31,4 мм</t>
  </si>
  <si>
    <r>
      <t>~</t>
    </r>
    <r>
      <rPr>
        <b/>
        <u/>
        <sz val="11"/>
        <color indexed="8"/>
        <rFont val="Arial"/>
        <family val="2"/>
        <charset val="204"/>
      </rPr>
      <t>30...35 A</t>
    </r>
  </si>
  <si>
    <t>DPT36V-280</t>
  </si>
  <si>
    <t>Дросель 28 мкГн ±10%, Idcmax=35,4 А, Dh=44,1 мм C=18,7 мм</t>
  </si>
  <si>
    <t>DPT40V-480</t>
  </si>
  <si>
    <t>Дросель 48 мкГн ±10%, Idcmax=35,4 А, Dh=48,1 мм C=22,7 мм</t>
  </si>
  <si>
    <t xml:space="preserve">
Серія D2U10
Установочні разміри на платі
7,0мм Х 8,0мм
</t>
  </si>
  <si>
    <t xml:space="preserve">
Серія D2U11
Установочні разміри на платі
10,0мм Х 13,0мм
</t>
  </si>
  <si>
    <t xml:space="preserve">
Серія D2U16
Установочні разміри на платі
10,0мм Х 13,0мм
</t>
  </si>
  <si>
    <t>Дроселі на П-образному осерді з двома обмотками для синфазних фільтрів малої потужності</t>
  </si>
  <si>
    <t>Дросель 2-х обм. х 47000 мкГн (-10% / +30%), Imax=0,17 А, Rdc-max=3,24 Ом</t>
  </si>
  <si>
    <t>Дросель 2-х обм. х 33000 мкГн (-10% / +30%), Imax=0,20 А, Rdc-max=1,78 Ом</t>
  </si>
  <si>
    <t>Дросель 2-х обм. х 22000 мкГн (-10% / +30%), Imax=0,26 А, Rdc-max=1,32 Ом</t>
  </si>
  <si>
    <t>Дросель 2-х обм. х 10000 мкГн (-10% / +30%), Imax=0,32 А, Rdc-max=0,75 Ом</t>
  </si>
  <si>
    <t>Дросель 2-х обм. х 6800 мкГн (-10% / +30%), Imax=0,40 А, Rdc-max=0,52 Ом</t>
  </si>
  <si>
    <t>Дросель 2-х обм. х 4700 мкГн (-10% / +30%), Imax=0,51 А, Rdc-max=0,32 Ом</t>
  </si>
  <si>
    <t>Дросель 2-х обм. х 3300 мкГн (-10% / +30%), Imax=0,51 А, Rdc-max=0,29 Ом</t>
  </si>
  <si>
    <t>Дросель 2-х обм. х 2200 мкГн (-10% / +30%), Imax=0,64 А, Rdc-max=0,22 Ом</t>
  </si>
  <si>
    <t>Дросель 2-х обм. х 1000 мкГн (-10% / +30%), Imax=1,03 А Rdc-max=0,09 Ом</t>
  </si>
  <si>
    <t>D2U10V-471</t>
  </si>
  <si>
    <t>Дросель 2-х обм. х 470 мкГн (-10% / +30%), Imax=1,60 А, Rdc-max=_ Ом</t>
  </si>
  <si>
    <t>Дросель 2-х обм. х 100000 мкГн (-10% / +30%), Imax=0,20 А, Rdc-max=3,13 Ом</t>
  </si>
  <si>
    <t>Дросель 2-х обм. х 82000 мкГн (-10% / +30%), Imax=0,26 А, Rdc-max=2,47 Ом</t>
  </si>
  <si>
    <t>Дросель 2-х обм. х 68000 мкГн (-10% / +30%), Imax=0,26 А, Rdc-max=2,42 Ом</t>
  </si>
  <si>
    <t>Дросель 2-х обм. х 56000 мкГн (-10% / +30%), Imax=0,32 А, Rdc-max=1,60 Ом</t>
  </si>
  <si>
    <t>Дросель 2-х обм. х 47000 мкГн (-10% / +30%), Imax=0,32 А, Rdc-max=1,56 Ом</t>
  </si>
  <si>
    <t>Дросель 2-х обм. х 33000 мкГн (-10% / +30%), Imax=0,40 А, Rdc-max=1,15 Ом</t>
  </si>
  <si>
    <t>Дросель 2-х обм. х 22000 мкГн (-10% / +30%), Imax=0,51 А, Rdc-max=0,78 Ом</t>
  </si>
  <si>
    <t>Дросель 2-х обм. х 10000 мкГн (-10% / +30%), Imax=0,64 А, Rdc-max=0,37 Ом</t>
  </si>
  <si>
    <t>Дросель 2-х обм. х 6800 мкГн (-10% / +30%), Imax=0,82 А, Rdc-max=0,27 Ом</t>
  </si>
  <si>
    <t>Дросель 2-х обм. х 4700 мкГн (-10% / +30%), Imax=1,03 А, Rdc-max=0,19 Ом</t>
  </si>
  <si>
    <t>Дросель 2-х обм. х 3300 мкГн (-10% / +30%), Imax=1,28 А, Rdc-max=0,14 Ом</t>
  </si>
  <si>
    <t>Дросель 2-х обм. х 2200 мкГн (-10% / +30%), Imax=1,60 А, Rdc-max=0,12 Ом</t>
  </si>
  <si>
    <t>Дросель 2-х обм. х 1500 мкГн (-10% / +30%), Imax=1,60 А, Rdc-max=0,11 Ом</t>
  </si>
  <si>
    <t>Дросель 2-х обм. х 1000 мкГн (-10% / +30%), Imax=2,03 А, Rdc-max=0,08 Ом</t>
  </si>
  <si>
    <t>D2U16V-104</t>
  </si>
  <si>
    <t>Дросель 2-х обм. х 100000 мкГн (-10% / +30%), Imax=0,51 А, Rdc-max=1,05 Ом</t>
  </si>
  <si>
    <t>D2U16V-683</t>
  </si>
  <si>
    <t>Дросель 2-х обм. х 68000 мкГн (-10% / +30%), Imax=0,51 А, Rdc-max=1,00 Ом</t>
  </si>
  <si>
    <t>Дросель 2-х обм. х 47000 мкГн (-10% / +30%), Imax=0,64 А, Rdc-max=0,60 Ом</t>
  </si>
  <si>
    <t>Дросель 2-х обм. х 33000 мкГн (-10% / +30%), Imax=0,82 А, Rdc-max=0,44 Ом</t>
  </si>
  <si>
    <t>Дросель 2-х обм. х 22000 мкГн (-10% / +30%), Imax=1,03 А, Rdc-max=0,29 Ом</t>
  </si>
  <si>
    <t>Дросель 2-х обм. х 15000 мкГн (-10% / +30%), Imax=1,28 А, Rdc-max=0,20 Ом</t>
  </si>
  <si>
    <t>Дросель 2-х обм. х 10000 мкГн (-10% / +30%), Imax=1,60 А, Rdc-max=_ Ом</t>
  </si>
  <si>
    <t>Дросель 2-х обм. х 6800 мкГн (-10% / +30%), Imax=2,03 А, Rdc-max=_ Ом</t>
  </si>
  <si>
    <t>Дросель 2-х обм. х 4700 мкГн (-10% / +30%), Imax=2,03 А, Rdc-max=_ Ом</t>
  </si>
  <si>
    <t>Дросель 2-х обм. х 3300 мкГн (-10% / +30%), Imax=2,57 А, Rdc-max=_ Ом</t>
  </si>
  <si>
    <t>Дросель 2-х обм. х 2200 мкГн (-10% / +30%), Imax=3,27 А, Rdc-max=_ Ом</t>
  </si>
  <si>
    <t>Дросель 2-х обм. х 1300 мкГн (-20% / +50%), Imax=1,3 А, D=11,5 мм C=9,3 мм широкополосний горизонтальний на платі 2,85 мм</t>
  </si>
  <si>
    <t>Дросель 2-х обм. х 1300 мкГн (-20% / +50%), Imax=1,5 А, D=11,3 мм C=5,3 мм</t>
  </si>
  <si>
    <t>Дросель 2-х обм. х 1300 мкГн (-20% / +50%), Imax=1,5 А, D=11,3 мм C=5,3 мм на платі 2,7 мм</t>
  </si>
  <si>
    <t>D2T10V-911</t>
  </si>
  <si>
    <t>Дросель 2-х обм. х 910 мкГн (-20% / +50%), Imax=1,8 А, D=11,5 мм C=5,5 мм</t>
  </si>
  <si>
    <t>D2T10H-691</t>
  </si>
  <si>
    <t>Дросель 2-х обм. х 690 мкГн (-20% / +50%), Imax=2,1 А, D=11,6 мм C=5,6 мм горизонтальний</t>
  </si>
  <si>
    <t>Дросель 2-х обм. х 690 мкГн (-20% / +50%), Imax=2,1 А, D=11,6 мм C=5,6 мм</t>
  </si>
  <si>
    <t>Дросель 2-х обм. х 430 мкГн (-20% / +50%), Imax=2,9 А, D=11,9 мм C=9,9 мм широкополосний горизонтальний на платі 2,85 мм</t>
  </si>
  <si>
    <t>D2T10V-431</t>
  </si>
  <si>
    <t>Дросель 2-х обм. х 430 мкГн (-20% / +50%), Imax=2,9 А, D=11,9 мм C=5,9 мм</t>
  </si>
  <si>
    <t>Дросель 2-х обм. х 430 мкГн (-20% / +50%), Imax=2,9 А, D=11,9 мм C=5,9 мм на платі 2,7 мм</t>
  </si>
  <si>
    <t>Дросель 2-х обм. х 230 мкГн (-20% / +50%), Imax=4,2 А, D=12,3 мм C=6,3 мм</t>
  </si>
  <si>
    <t>D2T10V-131</t>
  </si>
  <si>
    <t>Дросель 2-х обм. х 130 мкГн (-20% / +50%), Imax=6,0 А, D=12,7 мм C=7,0 мм</t>
  </si>
  <si>
    <t>Дросель 2-х обм. х 2400 мкГн (-20% / +50%), Imax=2,1 А, D=15,6 мм C=6,6 мм</t>
  </si>
  <si>
    <t>Дросель 2-х обм. х 4100 мкГн (-20% / +50%), Imax=2,1 А, D=17,6 мм C=7,9 мм</t>
  </si>
  <si>
    <t>Дросель 2-х обм. х 9300 мкГн (-20% / +50%), Imax=2,1 А, D=23,7 мм C=8,0 мм</t>
  </si>
  <si>
    <t>Дросель 2-х обм. х 19000 мкГн (-20% / +50%), Imax=2,1 А, D=26,6 мм C=11,6 мм</t>
  </si>
  <si>
    <t>Дросель 2-х обм. х 3210 мкГн (-20% / +50%), Imax=2,5 А, D=17,8 мм C=8,07 мм</t>
  </si>
  <si>
    <t>Дросель 2-х обм. х 12000 мкГн (-20% / +50%), Imax=2,5 А, R=0,14 Ом, D=26,7 мм C=11,8 мм горизонтальний на платі</t>
  </si>
  <si>
    <t>D2T16V-322</t>
  </si>
  <si>
    <t>Дросель 2-х обм. х 1400 мкГн (-20% / +50%), Imax=2,9 А, D=15,9 мм C=6,9 мм</t>
  </si>
  <si>
    <t>Дросель 2-х обм. х 2500 мкГн (-20% / +50%), Imax=2,9 А, D=17,9 мм C=8,2 мм</t>
  </si>
  <si>
    <t>Дросель 2-х обм. х 5700 мкГн (-20% / +50%), Imax=2,9 А, D=24,0 мм C=8,3 мм</t>
  </si>
  <si>
    <t>Дросель 2-х обм. х 12000 мкГн (-20% / +50%), Imax=2,9 А, D=26,9 мм C=11,9 мм</t>
  </si>
  <si>
    <r>
      <t>~</t>
    </r>
    <r>
      <rPr>
        <b/>
        <u/>
        <sz val="11"/>
        <color indexed="8"/>
        <rFont val="Arial"/>
        <family val="2"/>
        <charset val="204"/>
      </rPr>
      <t>3,0…3,5 A</t>
    </r>
  </si>
  <si>
    <t>D2T14V-112</t>
  </si>
  <si>
    <t>Дросель 2-х обм. х 1110 мкГн (-20% / +50%), Imax=3,5 А, D=16,1 мм C=7,1 мм</t>
  </si>
  <si>
    <t>D2T16V-182</t>
  </si>
  <si>
    <t>Дросель 2-х обм. х 1800 мкГн (-20% / +50%), Imax=3,5 А, D=18,1 мм C=8,4 мм</t>
  </si>
  <si>
    <t>D2T20V-352</t>
  </si>
  <si>
    <t>Дросель 2-х обм. х 3500 мкГн (-20% / +50%), Imax= 3,5 А, D=22,1 мм C=8,5 мм</t>
  </si>
  <si>
    <t>D2T14V-651</t>
  </si>
  <si>
    <t>Дросель 2-х обм. х 650 мкГн (-20% / +50%), Imax=4,2 А, D=16,3 мм C=7,3 мм</t>
  </si>
  <si>
    <t>Дросель 2-х обм. х 750 мкГн (-20% / +50%), Imax=4,2 А, D=16,3 мм C=7,3 мм</t>
  </si>
  <si>
    <t>Дросель 2-х обм. х 1400 мкГн (-20% / +50%), Imax=4,2 А, D=18,3 мм C=8,6 мм</t>
  </si>
  <si>
    <t>D2T20V-202</t>
  </si>
  <si>
    <t>Дросель 2-х обм. х 2000 мкГн (-20% / +50%), Imax= 4,2 А, D=22,3 мм C=8,7 мм</t>
  </si>
  <si>
    <t>D2T20V-252</t>
  </si>
  <si>
    <t>Дросель 2-х обм. х 2500 мкГн (-20% / +50%), Imax= 4,2 А, D=22,3 мм C=8,7 мм</t>
  </si>
  <si>
    <t>Дросель 2-х обм. х 3300 мкГн (-20% / +50%), Imax=4,2 А, D=24,4 мм C=8,7 мм</t>
  </si>
  <si>
    <t>Дросель 2-х обм. х 6900 мкГн (-20% / +50%), Imax=4,2 А, D=27,3 мм C=12,3 мм</t>
  </si>
  <si>
    <t>D2T16V-112</t>
  </si>
  <si>
    <t>Дросель 2-х обм. х 1090 мкГн (-20% / +50%), Imax=5,0 А, D=18,6 мм C=8,9 мм</t>
  </si>
  <si>
    <t>D2T25H-552</t>
  </si>
  <si>
    <t>Дросель 2-х обм. х 5500 мкГн (-20% / +50%), Imax=5,0 А, D=27,6 мм C=12,6 мм горизонтальний</t>
  </si>
  <si>
    <t>Дросель 2-х обм. х 5500 мкГн (-20% / +50%), Imax=5,0 А, D=27,6 мм C=12,6 мм</t>
  </si>
  <si>
    <t>Дросель 2-х обм. х 460 мкГн (-20% / +50%), Imax=6,0 А, D=16,9 мм C=7,9 мм</t>
  </si>
  <si>
    <t>Дросель 2-х обм. х 800 мкГн (-20% / +50%), Imax=6,0 А, D=18,9 мм C=9,2 мм</t>
  </si>
  <si>
    <t>Дросель 2-х обм. х 1400 мкГн (-20% / +50%), Imax=6,0 А, D=22,9 мм C=9,2 мм</t>
  </si>
  <si>
    <t>Дросель 2-х обм. х 2100 мкГн (-20% / +50%), Imax=6,0 А, D=25,0 мм C=9,2 мм</t>
  </si>
  <si>
    <t>Дросель 2-х обм. х 4300 мкГн (-20% / +50%), Imax=6,0 А, D=27,9 мм C=12,9 мм</t>
  </si>
  <si>
    <t>Дросель 2-х обм. х 9400 мкГн (-20% / +50%), Imax=6,0 А, D=31,9 мм C=18,1 мм</t>
  </si>
  <si>
    <t>Дросель 2-х обм. х 810 мкГн (-20% / +50%), Imax=8,4 А, D=23,6 мм C=9,9 мм</t>
  </si>
  <si>
    <t>D2T22H-122</t>
  </si>
  <si>
    <t>Дросель 2-х обм. х 1200 мкГн (-20% / +50%), Imax=8,4 А, D=25,7 мм C=9,9 мм</t>
  </si>
  <si>
    <t>Дросель 2-х обм. х 2600 мкГн (-20% / +50%), Imax=8,4 А, D=28,6 мм C=13,6 мм</t>
  </si>
  <si>
    <t>D2T28V-412</t>
  </si>
  <si>
    <t>Дросель 2-х обм. х 4100 мкГн (-20% / +50%), Imax=8,4 А, D=31,6 мм C=16,6 мм</t>
  </si>
  <si>
    <t>Дросель 2-х обм. х 5400 мкГн (-20% / +50%), Imax=8,4 А, D=32,6 мм C=18,8 мм</t>
  </si>
  <si>
    <t>D2T16V-451</t>
  </si>
  <si>
    <t>Дросель 2-х обм. х 450 мкГн (-20% / +50%), Imax=8,4 А, D=19,6 мм C=9,9 мм</t>
  </si>
  <si>
    <t>Дросель 2-х обм. х 680 мкГн (-20% / +50%), Imax=10,2 А, D=24,0 мм C=10,3 мм</t>
  </si>
  <si>
    <t>Дросель 2-х обм. х 890 мкГн (-20% / +50%), Imax=10,2 А, D=26,1 мм C=10,3 мм</t>
  </si>
  <si>
    <t>Дросель 2-х обм. х 1700 мкГн (-20% / +50%), Imax=10,2 А, D=29,0 мм C=14,0 мм</t>
  </si>
  <si>
    <t>Дросель 2-х обм. х 3200 мкГн (-20% / +50%), Imax=10,2 А, D=32,0 мм C=17,0 мм</t>
  </si>
  <si>
    <t>Дросель 2-х обм. х 4500 мкГн (-20% / +50%), Imax=10,2 А, D=33,0 мм C=19,2 мм</t>
  </si>
  <si>
    <t>Дросель 2-х обм. х 640 мкГн (-20% / +50%), Imax=12,0 А, D=26,5 мм C=10,7 мм</t>
  </si>
  <si>
    <t>Дросель 2-х обм. х 1500 мкГн (-20% / +50%), Imax=12,0 А, D=29,4 мм C=14,4 мм</t>
  </si>
  <si>
    <t>Дросель 2-х обм. х 2500 мкГн (-20% / +50%), Imax=12,0 А, D=32,4 мм C=17,4 мм</t>
  </si>
  <si>
    <t>Дросель 2-х обм. х 3200 мкГн (-20% / +50%), Imax=12,0 А, D=33,4 мм C=19,6 мм</t>
  </si>
  <si>
    <t>Дросель 2-х обм. х 460 мкГн (-20% / +50%), Imax=12,0 А, D=24,4 мм C=10,7 мм</t>
  </si>
  <si>
    <t>Дросель 2-х обм. х 1100 мкГн (-20% / +50%), Imax=14,4 А, D=29,8 мм C=14,8 мм</t>
  </si>
  <si>
    <t>Дросель 2-х обм. х 1800 мкГн (-20% / +50%), Imax=14,4 А, D=32,8 мм C=17,8 мм</t>
  </si>
  <si>
    <t>Дросель 2-х обм. х 2500 мкГн (-20% / +50%), Imax=14,4 А, D=33,8 мм C=20,0 мм</t>
  </si>
  <si>
    <t>Дросель 2-х обм. х 430 мкГн (-20% / +50%), Imax=14,4 А, D=26,9 мм C=11,2 мм</t>
  </si>
  <si>
    <t>Дросель 2-х обм. х 1300 мкГн (-20% / +50%), Imax=17,1 А, D=33,4 мм C=18,4 мм</t>
  </si>
  <si>
    <t>Дросель 2-х обм. х 2200 мкГн (-20% / +50%), Imax=17,1 А, D=34,4 мм C=20,6 мм</t>
  </si>
  <si>
    <t>Дросель 2-х обм. х 720 мкГн (-20% / +50%), Imax=17,1 А, D=30,4 мм C=15,4 мм</t>
  </si>
  <si>
    <t>Дросель 2-х обм. х 1400 мкГн (-20% / +50%), Imax=20,6 А, D=35,0 мм C=21,2 мм</t>
  </si>
  <si>
    <t>D2T50V-712</t>
  </si>
  <si>
    <t>Дросель 2-х обм. х 7100 мкГн (-20% / +50%), Imax=20,6 А, D=56,0 мм C=26,0 мм</t>
  </si>
  <si>
    <t>Дросель 2-х обм. х 570 мкГн (-20% / +50%), Imax=20,6 А, D=31,0 мм C=16,0 мм</t>
  </si>
  <si>
    <t>Опис</t>
  </si>
  <si>
    <t>AST-104</t>
  </si>
  <si>
    <t>Трансформатор струму 500 Trns 20kHz~200kHz, -40...+85C</t>
  </si>
  <si>
    <t>Датчик струму Ipn=50А Iout=50мА X=±0,5%</t>
  </si>
  <si>
    <t>Датчик струму Ipn=100А Iout=50мА X=±0,5%</t>
  </si>
  <si>
    <t>Датчик струму Ipn=200А Iout=100мА X=±0,5%</t>
  </si>
  <si>
    <t>HCS-BR-200A</t>
  </si>
  <si>
    <t>Датчик струмк Ipn=200А Uout=4В X=±1,0%</t>
  </si>
  <si>
    <t>Датчик струм Ipn=300А Uout=4В X=±1,0%</t>
  </si>
  <si>
    <t>HCS-BR-600A</t>
  </si>
  <si>
    <t>Датчик струм Ipn=600А Uout=4В X=±1,0%</t>
  </si>
  <si>
    <t>HCS-ES3A-50A</t>
  </si>
  <si>
    <t>Датчик струм Ipn=50А Uout=1,65В X=±0,5%</t>
  </si>
  <si>
    <t>Датчик струм Ipn=50А Uout=2,5В X=±0,5%</t>
  </si>
  <si>
    <t>HCS-ES5A-75A</t>
  </si>
  <si>
    <t>Датчик струм Ipn=75А Uout=2,5В X=±0,5%</t>
  </si>
  <si>
    <t>Датчик струму Ipn=1000А Uout=4В X=±1,0%</t>
  </si>
  <si>
    <t>Датчик струму Ipn=1500А Uout=4В X=±1,0%</t>
  </si>
  <si>
    <t>Датчик струму Ipn=2000А Uout=4В X=±1,0%</t>
  </si>
  <si>
    <t>HCS-K3-300A</t>
  </si>
  <si>
    <t>Датчик струму Ipn=300А Uout=4B X=±1,0%</t>
  </si>
  <si>
    <t>HCS-K3-600A</t>
  </si>
  <si>
    <t>Датчик струму Ipn=600А Uout=4B X=±1,0%</t>
  </si>
  <si>
    <t>HCS-K5-150A</t>
  </si>
  <si>
    <t>Датчик струму Ipn=300А Uout=2,5В X=±1,0%</t>
  </si>
  <si>
    <t>HCS-K5-300A</t>
  </si>
  <si>
    <t>HCS-K5-550A</t>
  </si>
  <si>
    <t>HCS-K5-600A</t>
  </si>
  <si>
    <t>Датчик струму Ipn=600А Uout=2,5В X=±1,0%</t>
  </si>
  <si>
    <t>HCS-LA-025A</t>
  </si>
  <si>
    <t>Датчик струму Ipn=25А Iout=25мА X=±0,5%</t>
  </si>
  <si>
    <t>HCS-LA-100A</t>
  </si>
  <si>
    <t>Датчик струму Ipn=500А Iout=100мА X=±0,2%</t>
  </si>
  <si>
    <t>Датчик струму Ipn=300А Iout=100мА X=±0,5%</t>
  </si>
  <si>
    <t>HCS-LT205S-200A</t>
  </si>
  <si>
    <t>HCS-LT205S-300A</t>
  </si>
  <si>
    <t>HCS-LT305M-300A</t>
  </si>
  <si>
    <t>Датчик струму Ipn=100А Iout=100мА X=±0,5%</t>
  </si>
  <si>
    <t>Датчик струму Ipn=6А Uout=2,5В X=±0,7%</t>
  </si>
  <si>
    <t>Датчик струму Ipn=15А Uout=2,5В X=±0,7%</t>
  </si>
  <si>
    <t>HCS-LTS-25A</t>
  </si>
  <si>
    <t>Датчик струму Ipn=25А Uout=2,5В X=±0,7%</t>
  </si>
  <si>
    <t>Датчик струму Ipn=50А Uout=2,5В X=±0,7%</t>
  </si>
  <si>
    <t>HCS-LTS3-15A</t>
  </si>
  <si>
    <t>Датчик струму Ipn=15А Uout=X,XВ X=±X,X%</t>
  </si>
  <si>
    <t>HCS-LTS3-50A</t>
  </si>
  <si>
    <t>Датчик струму Ipn=50А Uout=X,XВ X=±X,X%</t>
  </si>
  <si>
    <t>Датчик струму Ipn=1000А Iout=100мА X=±0,2%</t>
  </si>
  <si>
    <t>Датчик струму Ipn=500А</t>
  </si>
  <si>
    <t>HVS-AS3.3-05</t>
  </si>
  <si>
    <t>Датчик напруги Upn=1200В Ipn=5мА Uout=1,65мА X=±0,5%</t>
  </si>
  <si>
    <t>HVS-AS3.3-10</t>
  </si>
  <si>
    <t>Датчик напруги Upn=500В Ipn=10мА Uout=1,65мА X=±0,5%</t>
  </si>
  <si>
    <t>Датчик напруги Upn=(10...500)В Ipn=10мА Iout=25мА X=±0,5%</t>
  </si>
  <si>
    <t>HVS5-25A</t>
  </si>
  <si>
    <t>Датчик напруги Upn=(5...1200)В Ipn=5мА Iout=25мА X=±0,5%</t>
  </si>
  <si>
    <t>Трансформатори струму
в корпусі</t>
  </si>
  <si>
    <t>Стрічка ізол. поліест. Ш=3 мм, Д=66 м, (жовта), акрил. клей, 130 °С, 4,2кB, RoHs</t>
  </si>
  <si>
    <t>Стрічка ізол. поліест. Ш=3,5 мм, Д=66 м, (жовта), акрил. клей, 130 °С, 4,2кB, RoHs</t>
  </si>
  <si>
    <t>Стрічка ізол. поліест. Ш=4 мм, Д=66 м, (жовта), акрил. клей, 130 °С, 4,2кB, RoHs</t>
  </si>
  <si>
    <t>Стрічка ізол. поліест. Ш=4.5 мм, Д=66 м, (жовта), акрил. клей, 130 °С, 4,2кB, RoHs</t>
  </si>
  <si>
    <t>Стрічка ізол. поліест. Ш=5 мм, Д=66 м, (жовта), акрил. клей, 130 °С, 4,2кB, RoHs</t>
  </si>
  <si>
    <t>Стрічка ізол. поліест. Ш=6 мм, Д=66 м, (жовта), акрил. клей, 130 °С, 4,2кB, RoHs</t>
  </si>
  <si>
    <t>Стрічка ізол. поліест. Ш=6,5 мм, Д=66 м, (жовта), акрил. клей, 130 °С, 4,2кB, RoHs</t>
  </si>
  <si>
    <t>Стрічка ізол. поліест. Ш=7 мм, Д=66 м, (жовта), акрил. клей, 130 °С, 4,2кB, RoHs</t>
  </si>
  <si>
    <t>Стрічка ізол. поліест. Ш=7,6 мм, Д=66 м, (жовта), акрил. клей, 130 °С, 4,2кB, RoHs</t>
  </si>
  <si>
    <t>Стрічка ізол. поліест. Ш=8 мм, Д=66 м, (жовта), акрил. клей, 130 °С, 4,2кB, RoHs</t>
  </si>
  <si>
    <t>Стрічка ізол. поліест. Ш=8,2 мм, Д=66 м, (жовта), акрил. клей, 130 °С, 4,2кB, RoHs</t>
  </si>
  <si>
    <t>Стрічка ізол. поліест. Ш=8,5 мм, Д=66 м, (жовта), акрил. клей, 130 °С, 4,2кB, RoHs</t>
  </si>
  <si>
    <t>Стрічка ізол. поліест. Ш=9 мм, Д=66 м, (жовта), акрил. клей, 130 °С, 4,2кB, RoHs</t>
  </si>
  <si>
    <t>TEA-5K5-09.5mm</t>
  </si>
  <si>
    <t>Стрічка ізол. поліест. Ш=9,5 мм, Д=66 м, (жовта), акрил. клей, 130 °С, 4,2кB, RoHs</t>
  </si>
  <si>
    <t>Стрічка ізол. поліест. Ш=10 мм, Д=66 м, (жовта), акрил. клей, 130 °С, 4,2кB, RoHs</t>
  </si>
  <si>
    <t>Стрічка ізол. поліест. Ш=10,5 мм, Д=66 м, (жовта), акрил. клей, 130 °С, 4,2кB, RoHs</t>
  </si>
  <si>
    <t>Стрічка ізол. поліест. Ш=11 мм, Д=66 м, (жовта), акрил. клей, 130 °С, 4,2кB, RoHs</t>
  </si>
  <si>
    <t>Стрічка ізол. поліест. Ш=12 мм, Д=66 м, (жовта), акрил. клей, 130 °С, 4,2кB, RoHs</t>
  </si>
  <si>
    <t>Стрічка ізол. поліест. Ш=13 мм, Д=66 м, (жовта), акрил. клей, 130 °С, 4,2кB, RoHs</t>
  </si>
  <si>
    <t>Стрічка ізол. поліест. Ш=14 мм, Д=66 м, (жовта), акрил. клей, 130 °С, 4,2кB, RoHs</t>
  </si>
  <si>
    <t>Стрічка ізол. поліест. Ш=15 мм, Д=66 м, (жовта), акрил. клей, 130 °С, 4,2кB, RoHs</t>
  </si>
  <si>
    <t>TEA-5K5-15.5mm</t>
  </si>
  <si>
    <t>Стрічка ізол. поліест. Ш=15,5 мм, Д=66 м, (жовта), акрил. клей, 130 °С, 4,2кB, RoHs</t>
  </si>
  <si>
    <t>Стрічка ізол. поліест. Ш=16 мм, Д=66 м, (жовта), акрил. клей, 130 °С, 4,2кB, RoHs</t>
  </si>
  <si>
    <t>Стрічка ізол. поліест. Ш=17 мм, Д=66 м, (жовта), акрил. клей, 130 °С, 4,2кB, RoHs</t>
  </si>
  <si>
    <t>Стрічка ізол. поліест. Ш=18 мм, Д=66 м, (жовта), акрил. клей, 130 °С, 4,2кB, RoHs</t>
  </si>
  <si>
    <t>TEA-5K5-18.5mm</t>
  </si>
  <si>
    <t>Стрічка ізол. поліест. Ш=18.5 мм, Д=66 м, (жовта), акрил. клей, 130 °С, 4,2кB, RoHs</t>
  </si>
  <si>
    <t>Стрічка ізол. поліест. Ш=19 мм, Д=66 м, (жовта), акрил. клей, 130 °С, 4,2кB, RoHs</t>
  </si>
  <si>
    <t>Стрічка ізол. поліест. Ш=20 мм, Д=66 м, (жовта), акрил. клей, 130 °С, 4,2кB, RoHs</t>
  </si>
  <si>
    <t>Стрічка ізол. поліест. Ш=21 мм, Д=66 м, (жовта), акрил. клей, 130 °С, 4,2кB, RoHs</t>
  </si>
  <si>
    <t>Стрічка ізол. поліест. Ш=21,5 мм, Д=66 м, (жовта), акрил. клей, 130 °С, 4,2кB, RoHs</t>
  </si>
  <si>
    <t>Стрічка ізол. поліест. Ш=22 мм, Д=66 м, (жовта), акрил. клей, 130 °С, 4,2кB, RoHs</t>
  </si>
  <si>
    <t>TEA-5K5-23.0mm</t>
  </si>
  <si>
    <t>Стрічка ізол. поліест. Ш=23 мм, Д=66 м, (жовта), акрил. клей, 130 °С, 4,2кB, RoHs</t>
  </si>
  <si>
    <t>Стрічка ізол. поліест. Ш=25 мм, Д=66 м, (жовта), акрил. клей, 130 °С, 4,2кB, RoHs</t>
  </si>
  <si>
    <t>Стрічка ізол. поліест. Ш=26 мм, Д=66 м, (жовта), акрил. клей, 130 °С, 4,2кB, RoHs</t>
  </si>
  <si>
    <t>Стрічка ізол. поліест. Ш=27 мм, Д=66 м, (жовта), акрил. клей, 130 °С, 4,2кB, RoHs</t>
  </si>
  <si>
    <t>Стрічка ізол. поліест. Ш=28 мм, Д=66 м, (жовта), акрил. клей, 130 °С, 4,2кB, RoHs</t>
  </si>
  <si>
    <t>Стрічка ізол. поліест. Ш=30 мм, Д=66 м, (жовта), акрил. клей, 130 °С, 4,2кB, RoHs</t>
  </si>
  <si>
    <t>Стрічка ізол. поліест. Ш=33 мм, Д=66 м, (жовта), акрил. клей, 130 °С, 4,2кB, RoHs</t>
  </si>
  <si>
    <t>Стрічка ізол. поліест. Ш=34 мм, Д=66 м, (жовта), акрил. клей, 130 °С, 4,2кB, RoHs</t>
  </si>
  <si>
    <t>Стрічка ізол. поліест. Ш=38 мм, Д=66 м, (жовта), акрил. клей, 130 °С, 4,2кB, RoHs</t>
  </si>
  <si>
    <t>Стрічка ізол. поліест. Ш=39 мм, Д=66 м, (жовта), акрил. клей, 130 °С, 4,2кB, RoHs</t>
  </si>
  <si>
    <t>Стрічка ізол. поліест. Ш=40 мм, Д=66 м, (жовта), акрил. клей, 130 °С, 4,2кB, RoHs</t>
  </si>
  <si>
    <t>Стрічка ізол. поліест. Ш=41 мм, Д=66 м, (жовта), акрил. клей, 130 °С, 4,2кB, RoHs</t>
  </si>
  <si>
    <t>Стрічка ізол. поліест. Ш=42 мм, Д=66 м, (жовта), акрил. клей, 130 °С, 4,2кB, RoHs</t>
  </si>
  <si>
    <t>Стрічка ізол. поліест. Ш=45 мм, Д=66 м, (жовта), акрил. клей, 130 °С, 4,2кB, RoHs</t>
  </si>
  <si>
    <t>Стрічка ізол. поліест. Ш=46 мм, Д=66 м, (жовта), акрил. клей, 130 °С, 4,2кB, RoHs</t>
  </si>
  <si>
    <t>Стрічка ізол. поліест. Ш=50 мм, Д=66 м, (жовта), акрил. клей, 130 °С, 4,2кB, RoHs</t>
  </si>
  <si>
    <t>Стрічка ізол. поліест. Ш=2 мм, Д=90 м, каучуковий клей, Т=0,14мм, 130 °С, 5,5кB, RoHs</t>
  </si>
  <si>
    <t>Стрічка ізол. поліест. Ш=3 мм, Д=90 м, каучуковий клей, Т=0,14мм, 130 °С, 5,5кB, RoHs</t>
  </si>
  <si>
    <t>Стрічка ізол. поліест. Ш=2 мм, Д=45 м, каучуковий клей, Т=0,28мм, 130 °С, 8,5кB, RoHs</t>
  </si>
  <si>
    <t>Стрічка ізол. поліест. Ш=3 мм, Д=45 м, каучуковий клей, Т=0,28мм, 130 °С, 8,5кB, RoHs</t>
  </si>
  <si>
    <r>
      <t xml:space="preserve">Ізоляційні вогнетривкі поліестерові
стрічки з акриловим адгезивом.
</t>
    </r>
    <r>
      <rPr>
        <b/>
        <sz val="8"/>
        <color indexed="36"/>
        <rFont val="Arial"/>
        <family val="2"/>
        <charset val="204"/>
      </rPr>
      <t>Застосування спеціалізованих трансформаторних стрічок:
Изолювання обмоток трансформаторів;
Завнішня ізоляція індуктивних елементів;
Закріплення осердь на каркасах.</t>
    </r>
    <r>
      <rPr>
        <b/>
        <sz val="8"/>
        <color indexed="17"/>
        <rFont val="Arial"/>
        <family val="2"/>
        <charset val="204"/>
      </rPr>
      <t xml:space="preserve">
</t>
    </r>
    <r>
      <rPr>
        <b/>
        <sz val="8"/>
        <rFont val="Arial"/>
        <family val="2"/>
        <charset val="204"/>
      </rPr>
      <t>Рулон містить 66 м. стрічки.
Рулони нарізаються на потрібну ширину з кроком 0,5 мм
відповідно до вимог замовника.
Вартість 1 мм. ширини рулону 0,33 $ без урахування ПДВ.
Строк виконання замовлення 2-4 робочих дні.</t>
    </r>
  </si>
  <si>
    <t>Приклад розрахунку ціни на ізоляційну стрічку різної ширини при виготовленні на замовлення:</t>
  </si>
  <si>
    <t>Наявність ізоляційних стрічок на складі:</t>
  </si>
  <si>
    <r>
      <t xml:space="preserve">Ізоляційні вогнетривкі
двокомпонентні поліестерові стрічки
високої міцності
з каучуковим адгезивом.
</t>
    </r>
    <r>
      <rPr>
        <b/>
        <sz val="8"/>
        <color indexed="17"/>
        <rFont val="Arial"/>
        <family val="2"/>
        <charset val="204"/>
      </rPr>
      <t xml:space="preserve">Застосування спеціальних трансформаторних стрічок TMR:
Ізоляція високої міцності;
Заповнення порожнин в обмотках індуктивних елементів;
Створення захисних бортиків для запобігання електричному
пробою  між обмотками трансформаторів.
</t>
    </r>
    <r>
      <rPr>
        <b/>
        <sz val="8"/>
        <rFont val="Arial"/>
        <family val="2"/>
        <charset val="204"/>
      </rPr>
      <t>Рулон стрічки товщиною 0,14мм містить смугу довжиною 90м.
Рулон стрічки товщиною 0,28мм містить смугу довжиною 45м.</t>
    </r>
  </si>
  <si>
    <r>
      <t xml:space="preserve">
ОСЕРДЯ З АЛЬСИФЕРУ
ТороидальнІ осердя
</t>
    </r>
    <r>
      <rPr>
        <sz val="8"/>
        <rFont val="Arial"/>
        <family val="2"/>
        <charset val="204"/>
      </rPr>
      <t>Розміри указані по магнітопроводу.
Всі магнітопроводи мають ізоляційне покриття.</t>
    </r>
    <r>
      <rPr>
        <b/>
        <sz val="12"/>
        <rFont val="Arial"/>
        <family val="2"/>
        <charset val="204"/>
      </rPr>
      <t xml:space="preserve">
</t>
    </r>
    <r>
      <rPr>
        <sz val="8"/>
        <rFont val="Arial"/>
        <family val="2"/>
        <charset val="204"/>
      </rPr>
      <t xml:space="preserve">Альсифер = Sendust
</t>
    </r>
  </si>
  <si>
    <t>Осердя T9,65/4,78/3,18 Sendust Ui=125 AL=53nH</t>
  </si>
  <si>
    <t>Осердя T10,2/5,08/3,96 Sendust Ui=125 AL=66nH</t>
  </si>
  <si>
    <t>TMS102125 (KS040125 / 77040-A7)</t>
  </si>
  <si>
    <t>Осердя T12,7/7,62/4,75 Sendust Ui=125 AL= 56nH</t>
  </si>
  <si>
    <t>TMS127125 (KS050125 / 77050-A7)</t>
  </si>
  <si>
    <t>Осердя T16,6/10,2/6,35 Sendust Ui=60 AL=35nH</t>
  </si>
  <si>
    <t>Осердя T16,6/10,2/6,35 Sendust Ui=125 AL=72nH</t>
  </si>
  <si>
    <t>TMS166125 (KS065125 / 77120-A7)</t>
  </si>
  <si>
    <t>Осердя T17,3/9,65/6,35 Sendust Ui=125 AL=89nH</t>
  </si>
  <si>
    <t>Осердя T20,3/12,7/6,35 Sendust Ui=125 AL=68nH</t>
  </si>
  <si>
    <t>TMS203026 (KS080026 / 77208-A7)</t>
  </si>
  <si>
    <t>Осердя T20,3/12,7/6,35 Sendust Ui=26 AL=14nH</t>
  </si>
  <si>
    <t>TMS203125 (KS080125 / 77206-A7)</t>
  </si>
  <si>
    <t>KS090125 (DS229125 / 77310-A7)</t>
  </si>
  <si>
    <t>Осердя T22,9/14,0/7,62 Sendust Ui=125 AL=90nH</t>
  </si>
  <si>
    <t>TMS229125 (KS090125 / 77310-A7)</t>
  </si>
  <si>
    <t>KS092125 (DS236125 / 77350-A7)</t>
  </si>
  <si>
    <t>Осердя T23,6/14,4/8,89 Sendust Ui=125 AL=102nH</t>
  </si>
  <si>
    <t>TMS236026 (KS092026 / 77352-A7)</t>
  </si>
  <si>
    <t>Осердя T23,6/14,4/8,89 Sendust Ui=26 AL=22nH</t>
  </si>
  <si>
    <t>TMS236125 (KS092125 / 77350-A7)</t>
  </si>
  <si>
    <t>Осердя T23,6/14,4/8,89 Sendust Ui=125 AL=105nH</t>
  </si>
  <si>
    <t>Осердя T26,9/14,7/11,2 Sendust Ui=60 AL=75nH</t>
  </si>
  <si>
    <t>Осердя T26,9/14,7/11,2 Sendust Ui=125 AL=157nH</t>
  </si>
  <si>
    <t>TMS270026 (KS106026 / 77932-A7)</t>
  </si>
  <si>
    <t>Осердя T26,9/14,7/11,2 Sendust Ui=26 AL=32nH</t>
  </si>
  <si>
    <t>TMS270060 (KS106060 / 77894-A7)</t>
  </si>
  <si>
    <t>TMS270125 (KS106125 / 77930-A7)</t>
  </si>
  <si>
    <t>Осердя T26,9/14,7/8,64 Sendust Ui=125 AL=89nH</t>
  </si>
  <si>
    <t>Осердя T26,9/14,7/8,64 Sendust Ui=125 AL=123nH</t>
  </si>
  <si>
    <t>Осердя T33,0/19,9/10,7 Sendust Ui=60 AL=61nH</t>
  </si>
  <si>
    <t>Осердя T33,0/19,9/10,7 Sendust Ui=125 AL=127nH</t>
  </si>
  <si>
    <t>TMS330026 (KS130026 / 77550-A7)</t>
  </si>
  <si>
    <t>Осердя T33,0/19,9/10,7 Sendust Ui=26 AL=28nH</t>
  </si>
  <si>
    <t>Осердя T35,8/22,4/10,5 Sendust Ui=60 AL=56nH</t>
  </si>
  <si>
    <t>Осердя T35,8/22,4/10,5 Sendust Ui=125 AL=117nH</t>
  </si>
  <si>
    <t>Осердя T35,8/22,4/10,5 KoolMu Ui=125 AL=117nH</t>
  </si>
  <si>
    <t>Осердя T39,9/24,1/14,5 Sendust Ui=26 AL=35nH</t>
  </si>
  <si>
    <t>Осердя T39,9/24,1/14,5 Sendust Ui=60 AL=81nH</t>
  </si>
  <si>
    <t>Осердя T39,9/24,1/14,5 Sendust Ui=125 AL=168nH</t>
  </si>
  <si>
    <t>TMS400060 (KS157060 / 77083-A7)</t>
  </si>
  <si>
    <t>TMS400125 (KS157125 / 77254-А7)</t>
  </si>
  <si>
    <t>KS168060 (TMS429060 / )</t>
  </si>
  <si>
    <t>Осердя T42,9/24,2/16,26 Sendust Ui=60 AL=108nH</t>
  </si>
  <si>
    <t>Осердя T42,9/24,2/16,26 Sendust Ui=125 AL=224nH</t>
  </si>
  <si>
    <t>TMS429060 (KS168060 / )</t>
  </si>
  <si>
    <t>Осердя T42,9/24,2/16,26 Sendust Ui=60 AL=112nH±8%</t>
  </si>
  <si>
    <t>KS184026 (DS467026 / 77440-A7)</t>
  </si>
  <si>
    <t>Осердя T46,7/24,1/18,0 Sendust Ui=26 AL=59nH</t>
  </si>
  <si>
    <t>KS184125 (DS467125 / 77438-A7)</t>
  </si>
  <si>
    <t>Осердя T46,7/24,1/18,0 Sendust Ui=125 AL=281nH</t>
  </si>
  <si>
    <t>TMS467026 (KS184026 / 77440-A7)</t>
  </si>
  <si>
    <t>TMS467060 (KS184060 / )</t>
  </si>
  <si>
    <t>Осердя T46,7/24,1/18,0 Sendust Ui=60 AL=135nH</t>
  </si>
  <si>
    <t>TMS467125 (KS184125 / 77438-A7)</t>
  </si>
  <si>
    <t>KS200060 (DS508060 / 77716-A7)</t>
  </si>
  <si>
    <t>Осердя T50,8/31,8/13,5 Sendust Ui=60 AL=73nH</t>
  </si>
  <si>
    <t>KS226060 (DS571060 / 77192-A7)</t>
  </si>
  <si>
    <t>Осердя T57,2/26,4/15,2 Sendust Ui=60 AL=138nH</t>
  </si>
  <si>
    <t>Осердя T57,2/35,6/14,0 Sendust Ui=60 AL=75nH</t>
  </si>
  <si>
    <t>Осердя T57,2/35,6/14,0 Sendust Ui=125 AL=157nH</t>
  </si>
  <si>
    <t>KS250060 (TMS610060 / 77617-A7)</t>
  </si>
  <si>
    <t>Осердя T62,0/32,6/25,0 Sendust Ui=60</t>
  </si>
  <si>
    <t>TMS610060 (KS250060 / 77617-A7)</t>
  </si>
  <si>
    <t>Осердя T77,8/49,2/15,9 Sendust Ui=26 AL=37nH</t>
  </si>
  <si>
    <t>Діаметр від 16 до 18 мм.</t>
  </si>
  <si>
    <t>Діаметр від 20 до 25 мм.</t>
  </si>
  <si>
    <t>Діаметр від 33 до 36 мм.</t>
  </si>
  <si>
    <t>Діаметр від 40 до 47 мм.</t>
  </si>
  <si>
    <t>Діаметр від 50 мм.</t>
  </si>
  <si>
    <t>Діаметр до 14 мм.</t>
  </si>
  <si>
    <t>Діаметр ~ 27 мм.</t>
  </si>
  <si>
    <r>
      <t xml:space="preserve">
ОСЕРДЯ З 
РОЗПОРОШЕНОГО ОКИСУ ЗАЛІЗА
Тороидальніе осердя
</t>
    </r>
    <r>
      <rPr>
        <sz val="8"/>
        <rFont val="Arial"/>
        <family val="2"/>
        <charset val="204"/>
      </rPr>
      <t xml:space="preserve">Розміри указані по магнітопроводу.
Всі магнітопроводи мають ізоляційне покриття.
Розпорошене залізо = Iron Powder
</t>
    </r>
  </si>
  <si>
    <t>Осердя T6,5/3,1/2,44 Iron Powder AL=23nH</t>
  </si>
  <si>
    <t>Осердя T7,8/3,84/3,25 Iron Powder AL=30,5nH</t>
  </si>
  <si>
    <t>Осердя T9,53/4,45/4,83 Iron Powder AL=49nH</t>
  </si>
  <si>
    <t>Осердя T9,53/5,21/3,25 Iron Powder AL=26nH</t>
  </si>
  <si>
    <t>Осердя T11,2/5,82/4,04 Iron Powder AL=35nH</t>
  </si>
  <si>
    <t>Осердя T12,7/7,7/4,83 Iron Powder AL=4,9nH</t>
  </si>
  <si>
    <t>Осердя T12,7/7,7/4,83 Iron Powder AL=33nH</t>
  </si>
  <si>
    <t>Осердя T12,7/7,7/6,35 Iron Powder AL=43,5nH</t>
  </si>
  <si>
    <t>Осердя T12,7/7,7/9,53 Iron Powder AL=66nH</t>
  </si>
  <si>
    <t>Осердя T15,2/8,53/5,94 Iron Powder AL=47nH</t>
  </si>
  <si>
    <t>Осердя T15,2/8,53/11,84 Iron Powder AL=94nH</t>
  </si>
  <si>
    <t>Осердя T17,5/9,4/4,83 Iron Powder AL=5,7nH</t>
  </si>
  <si>
    <t>Осердя T17,5/9,4/4,83 Iron Powder AL=40nH</t>
  </si>
  <si>
    <t>T68-52D</t>
  </si>
  <si>
    <t>Осердя T17,5/9,4/9,53 Iron Powder AL=nH</t>
  </si>
  <si>
    <t>Осердя T18,3/7,11/6,6 Iron Powder AL=82nH</t>
  </si>
  <si>
    <t>T80-2</t>
  </si>
  <si>
    <t>Осердя T20,2/12,6/6,35 Iron Powder AL=nH</t>
  </si>
  <si>
    <t>Осердя T20,2/12,6/6,35 Iron Powder AL=42nH</t>
  </si>
  <si>
    <t>Осердя T20,2/12,6/12,7 Iron Powder AL=83nH</t>
  </si>
  <si>
    <t>Осердя T22,9/14/9,53 Iron Powder AL=64nH</t>
  </si>
  <si>
    <t>Осердя T23,9/14,2/7,92 Iron Powder AL=57nH</t>
  </si>
  <si>
    <t>Осердя T26,9/14,5/11,1 Iron Powder AL=13,5nH</t>
  </si>
  <si>
    <t>Осердя T26,9/14,5/11,1 Iron Powder AL=95nH</t>
  </si>
  <si>
    <t>Діаметр від 33 до 39 мм.</t>
  </si>
  <si>
    <t>Осердя T33,0/19,8/11,1 Iron Powder AL=11nH</t>
  </si>
  <si>
    <t>Осердя T33,0/19,8/11,1 Iron Powder AL=79nH</t>
  </si>
  <si>
    <t>Осердя T33,0/17,8/11,1 Iron Powder AL=95nH</t>
  </si>
  <si>
    <t>Осердя T33,0/16,3/11,1 Iron Powder AL=108nH</t>
  </si>
  <si>
    <t>Осердя T35,9/22,4/10,5 Iron Powder AL=69nH</t>
  </si>
  <si>
    <t>Осердя T38,4/21,5/11,1 Iron Powder AL=89nH</t>
  </si>
  <si>
    <t>Осердя T39,9/24,1/14,5 Iron Powder AL=99nH</t>
  </si>
  <si>
    <t>Осердя T44,5/27,2/16,5 Iron Powder AL=105nH</t>
  </si>
  <si>
    <t>Осердя T46,7/24,1/18 Iron Powder AL=159nH</t>
  </si>
  <si>
    <t>T201-52</t>
  </si>
  <si>
    <t>Осердя T50,8/24,1/22,2 Iron Powder AL=224nH</t>
  </si>
  <si>
    <t>Осердя T50,8/31,8/14 Iron Powder AL=nH</t>
  </si>
  <si>
    <t>Осердя T50,8/31,8/14 Iron Powder AL=92nH</t>
  </si>
  <si>
    <t>Осердя T50,8/31,8/25,4 Iron Powder AL=155nH</t>
  </si>
  <si>
    <t>Осердя T57,2/31,8/19,1 Iron Powder AL=155nH</t>
  </si>
  <si>
    <t>Осердя T57,2/35,7/14,0 Iron Powder AL=92nH</t>
  </si>
  <si>
    <t>Осердя T57,2/35,7/18,5 Iron Powder AL=140nH</t>
  </si>
  <si>
    <t>Осердя T57,2/35,7/25,4 Iron Powder AL=155nH</t>
  </si>
  <si>
    <t>Осердя T63,5/31,8/25,4 Iron Powder AL=242nH</t>
  </si>
  <si>
    <t>Осердя T63,5/35,7/25,4 Iron Powder AL=203nH</t>
  </si>
  <si>
    <t>Осердя T77,2/49/12,7 Iron Powder AL=80nH</t>
  </si>
  <si>
    <t>Осердя T77,2/49/25,4 Iron Powder AL=160nH</t>
  </si>
  <si>
    <t>Осердя T102/57,2/16,5 Iron Powder AL=131nH</t>
  </si>
  <si>
    <t>T400-40D</t>
  </si>
  <si>
    <t>Осердя T102/57,2/33,0 Iron Powder AL=230nH+-10%</t>
  </si>
  <si>
    <t>T400-52D</t>
  </si>
  <si>
    <t>Осердя T102/57,2/33,0 Iron Powder AL=262nH</t>
  </si>
  <si>
    <t>Осердя T132/78,2/20,3 Iron Powder AL=137nH</t>
  </si>
  <si>
    <t>Осердя T132/78,2/40,6 Iron Powder AL=274nH</t>
  </si>
  <si>
    <t>Осердя T165,1/88,9/50,8 Iron Powder AL=405nH</t>
  </si>
  <si>
    <t xml:space="preserve">
Осердя для
высокочастотного
зварювання труб
</t>
  </si>
  <si>
    <t>Осердя для ВЧ-зварювання труб, феритовий стрижень з проточками</t>
  </si>
  <si>
    <t>Осердя для ВЧ-зварювання труб, феритова трубка</t>
  </si>
  <si>
    <t>Каркас EE5,25/2,65/1,95 гориз. 1 секц. 6 вив. SMD [LCP-E4008]</t>
  </si>
  <si>
    <t>Кришка для кріплення EE5,25/2,65/1,95 (1шт./комплект)</t>
  </si>
  <si>
    <t>Осердя EE5,25/2,65/1,95 Ui=2400 AL=260nH</t>
  </si>
  <si>
    <t>Осердя EE5,25/2,65/1,95 Ui=2000</t>
  </si>
  <si>
    <t>Осердя EE5,25/2,65/1,95 Ui=3000 AL=280nH</t>
  </si>
  <si>
    <t>Осердя EE5,25/2,65/1,95 Ui=3300 AL=290nH</t>
  </si>
  <si>
    <t>Осердя EE5,25/2,65/1,95 Ui=10000 AL=960nH min</t>
  </si>
  <si>
    <r>
      <t xml:space="preserve">ФЕРИТОВІ ОСЕРДЯ
EE
(Тип Ш)
</t>
    </r>
    <r>
      <rPr>
        <sz val="7"/>
        <rFont val="Arial"/>
        <family val="2"/>
        <charset val="204"/>
      </rPr>
      <t>Тут і далі для осердь з зазором вказується
величина AL (індуктивність на виток, нГн) для комплекту,
що складається з полуосердя з зазором (g&gt;0) і без зазору (g=0).</t>
    </r>
  </si>
  <si>
    <t>Застосовується ізоляційна стрічка шириною 3мм.</t>
  </si>
  <si>
    <t>Застосовується ізоляційна стрічка шириною 17мм.</t>
  </si>
  <si>
    <t>Застосовується ізоляційна стрічка шириною 11мм.</t>
  </si>
  <si>
    <t>Застосовується ізоляційна стрічка шириною 16мм.</t>
  </si>
  <si>
    <t>Застосовується ізоляційна стрічка шириною 20мм.</t>
  </si>
  <si>
    <t>Застосовується ізоляційна стрічка шириною 18мм.</t>
  </si>
  <si>
    <t>Застосовується ізоляційна стрічка шириною 27мм.</t>
  </si>
  <si>
    <t>Застосовується ізоляційна стрічка шириною 28мм.</t>
  </si>
  <si>
    <t>Застосовується ізоляційна стрічка шириною 33мм.</t>
  </si>
  <si>
    <t>Застосовується ізоляційна стрічка шириною 40мм.</t>
  </si>
  <si>
    <t>Застосовується ізоляційна стрічка шириною 10мм.</t>
  </si>
  <si>
    <t>Застосовується ізоляційна стрічка шириною 13мм.</t>
  </si>
  <si>
    <t>Застосовується ізоляційна стрічка шириною 21мм.</t>
  </si>
  <si>
    <t>Застосовується ізоляційна стрічка шириною 20-21мм.</t>
  </si>
  <si>
    <t>Застосовується ізоляційна стрічка шириною 21-22мм.</t>
  </si>
  <si>
    <t>Застосовується ізоляційна стрічка шириною 26мм.</t>
  </si>
  <si>
    <t>Застосовується ізоляційна стрічка шириною 27-28мм.</t>
  </si>
  <si>
    <t>Застосовується ізоляційна стрічка шириною 30мм.</t>
  </si>
  <si>
    <t>Застосовується ізоляційна стрічка шириною 38мм.</t>
  </si>
  <si>
    <t>Застосовується ізоляційна стрічка шириною 42мм.</t>
  </si>
  <si>
    <t>Каркас EE13/7/4(EF12.6) гориз. 1 секц. 10 вив. [T355J]</t>
  </si>
  <si>
    <t>BH-EF12.6-1-10R (PHL)</t>
  </si>
  <si>
    <t>Каркас EE13/7/4(EF12.6) гориз. 1 секц. 10 вив. SMD [LCP-E4008]</t>
  </si>
  <si>
    <t>Каркас EE13/7/4(EF12.6) гориз. 1 секц. 8 вив. [Phenolic]</t>
  </si>
  <si>
    <t>Каркас EE13/7/4(EF12.6) гориз. 2 секц. 10 вив. [Phenolic]</t>
  </si>
  <si>
    <t>Каркас EE13/7/4(EF12.6) верт. 1 секц. 6 вив. [PET-FR530]</t>
  </si>
  <si>
    <t>Каркас EE13/7/4(EF12.6) верт. 2 секц. 6 вив. [PET-FR530]</t>
  </si>
  <si>
    <t>Осердя EE13/7/4(EF12.6) Ui=2400</t>
  </si>
  <si>
    <t>Осердя EE13/7/4(EF12.6) Ui=2400 AL~250nH (g=0,04mm)</t>
  </si>
  <si>
    <t>TP4A-EE13/7/4-G005</t>
  </si>
  <si>
    <t>Осердя EE13/7/4(EF12.6) Ui=2400 AL~nH (g=0,05mm)</t>
  </si>
  <si>
    <t>TP4A-EE13/7/4-G014</t>
  </si>
  <si>
    <t>Осердя EE13/7/4(EF12.6) Ui=2400 AL~107nH (g=0,14mm)</t>
  </si>
  <si>
    <t>Осердя EE13/7/4(EF12.6) Ui=2400 AL~98nH (g=0,16mm)</t>
  </si>
  <si>
    <t>Осердя EE13/7/4(EF12.6) Ui=2400 AL~84nH (g=0,20mm)</t>
  </si>
  <si>
    <t>TP4A-EE13/7/4-G024</t>
  </si>
  <si>
    <t>Осердя EE13/7/4(EF12.6) Ui=2400 AL~75nH (g=0,24mm)</t>
  </si>
  <si>
    <t>TP4A-EE13/7/4-G048</t>
  </si>
  <si>
    <t>Осердя EE13/7/4(EF12.6) Ui=2400 AL~nH (g=0,48mm)</t>
  </si>
  <si>
    <t>Осердя EE13/7/4(EF12.6) Ui=10000 дзеркальна поліровка</t>
  </si>
  <si>
    <t>Застосовується ізоляційна стрічка шириною
10-11мм. (1 секція), 5мм. (2 секції)</t>
  </si>
  <si>
    <t>Застосовується ізоляційна стрічка шириною 5мм. (2 секції)</t>
  </si>
  <si>
    <t>Застосовується ізоляційна стрічка шириною
17-18мм. (1 секція), 8мм. (2 секції)</t>
  </si>
  <si>
    <t>Каркас EE16/8/5(EF16) гориз. 1 секц. 14 вив. [Phenolic]</t>
  </si>
  <si>
    <t>Каркас EE16/8/5(EF16) гориз. 1 секц. 4 вив. [PET-FR530]</t>
  </si>
  <si>
    <t>Каркас EE16/8/5(EF16) гориз. 1 секц. 8 вив. [PET-FR530]</t>
  </si>
  <si>
    <t>BH-EF16-1-8R (PHL)</t>
  </si>
  <si>
    <t>Каркас EE16/8/5(EF16) гориз. 1 секц. 8 вив. [PHENOLIC]</t>
  </si>
  <si>
    <t>Каркас EE16/8/5(EF16) верт. 1 секц. 6 вив. [PET-FR530]</t>
  </si>
  <si>
    <t>Каркас EE16/8/5(EF16) верт. 1 секц. 8 вив. [PET-FR530]</t>
  </si>
  <si>
    <t>Каркас EE16/8/5(EF16) верт. 2 секц. 6 вив. [PET-FR530]</t>
  </si>
  <si>
    <t>Осердя EE16/8/5(EF16) Ui=2200</t>
  </si>
  <si>
    <t>Осердя EE16/8/5(EF16) Ui=2200 AL~212nH (g=0,10mm)</t>
  </si>
  <si>
    <t>Осердя EE16/8/5(EF16) Ui=2200 AL~111nH (g=0,25mm)</t>
  </si>
  <si>
    <t>P4-EF16-G030 (EE16/8/5)</t>
  </si>
  <si>
    <t>Осердя EE16/8/5(EF16) Ui=2200 AL~nH (g=0,30mm)</t>
  </si>
  <si>
    <t>Осердя EE16/8/5(EF16) Ui=2400 AL=1000nH</t>
  </si>
  <si>
    <t>Осердя EE16/8/5(EF16) Ui=2400 AL~212nH (g=0,10mm)</t>
  </si>
  <si>
    <t>TP4A-EE16/8/5-G020</t>
  </si>
  <si>
    <t>Осердя EE16/8/5(EF16) Ui=2400 AL~130nH (g=0,20mm)</t>
  </si>
  <si>
    <t>Осердя EE16/8/5(EF16) Ui=2400 AL~111nH (g=0,25mm)</t>
  </si>
  <si>
    <t>TP4A-EE16/8/5-G030</t>
  </si>
  <si>
    <t>Осердя EE16/8/5(EF16) Ui=2400 AL~98nH (g=0,30mm)</t>
  </si>
  <si>
    <t>TP4A-EE16/8/5-G035</t>
  </si>
  <si>
    <t>Осердя EE16/8/5(EF16) Ui=2400 AL~nH (g=0,35mm)</t>
  </si>
  <si>
    <t>Осердя EE16/8/5(EF16) Ui=2400 AL~69nH (g=0,5mm)</t>
  </si>
  <si>
    <t>Осердя EE16/8/5(EF16) Ui=10000</t>
  </si>
  <si>
    <t>Каркас EE16/8/8 верт. 1 секц. 6 вив. [PET]</t>
  </si>
  <si>
    <t>Осердя EE16/8/8 Ui=10000 AL=5000nH</t>
  </si>
  <si>
    <t>Осердя EE16/8/8 Ui=2400 AL=1940nH</t>
  </si>
  <si>
    <r>
      <t xml:space="preserve">EEL16/12/5
Ш5х5
</t>
    </r>
    <r>
      <rPr>
        <sz val="9"/>
        <rFont val="Arial"/>
        <family val="2"/>
        <charset val="204"/>
      </rPr>
      <t>подовжені керни</t>
    </r>
  </si>
  <si>
    <t>Каркас EE16/12/5(EEL16) 1 секц. 10 (4+6) вив. [T375J]</t>
  </si>
  <si>
    <t>Осердя EE16/12/5(EEL16)</t>
  </si>
  <si>
    <t>TP4A-EE16/12/5-G014 (EEL16)</t>
  </si>
  <si>
    <t>Осердя EE16/12/5(EEL16) Ui=2400 AL=_nH (g=0.14mm)</t>
  </si>
  <si>
    <t>TP4A-EE16/12/5-G025 (EEL16)</t>
  </si>
  <si>
    <t>Осердя EE16/12/5(EEL16) Ui=2400 AL=_nH (g=0.25mm)</t>
  </si>
  <si>
    <t>TP4A-EE16/12/5-G030 (EEL16)</t>
  </si>
  <si>
    <t>Осердя EE16/12/5(EEL16) Ui=2400 AL=96nH (g=0.30mm)</t>
  </si>
  <si>
    <t>TP4A-EE16/12/5-G040 (EEL16)</t>
  </si>
  <si>
    <t>Осердя EE16/12/5(EEL16) Ui=2400 AL=79nH (g=0.40mm)</t>
  </si>
  <si>
    <t>Каркас EE20/10/6(EF20) гориз. 1 секц. 10 вив. [PA66-A3X2G7]</t>
  </si>
  <si>
    <t>Каркас EE20/10/6(EF20) гориз. 1 секц. 10 вив. [PM9820]</t>
  </si>
  <si>
    <t>BH-EF20-1-8Q (PET)</t>
  </si>
  <si>
    <t>Каркас EE20/10/6(EF20) гориз. 1 секц. 8 вив. [PET-FR530]</t>
  </si>
  <si>
    <t>Каркас EE20/10/6(EF20) гориз. 1 секц. 8 вив. [Phenolic]</t>
  </si>
  <si>
    <t>Каркас EE20/10/6(EF20) гориз. 2 секц. 10 вив. [T355J]</t>
  </si>
  <si>
    <t>BV-EF20-1-10Q (PA66)</t>
  </si>
  <si>
    <t>Каркас EE20/10/6(EF20) верт. 1 секц. 10 вив. [PA66-A3X2G7]</t>
  </si>
  <si>
    <t>Каркас EE20/10/6(EF20) верт. 1 секц. 10 вив. [LCP E-4008]</t>
  </si>
  <si>
    <t>Каркас EE20/10/6(EF20) верт. 1 секц. 10 вив. [Phenolic]</t>
  </si>
  <si>
    <t>Каркас EE20/10/6(EF20) верт. 1 секц. 6 вив. [PET-FR530]</t>
  </si>
  <si>
    <t>Каркас EE20/10/6(EF20) верт. 2 секц. 6 вив. [PET-FR530]</t>
  </si>
  <si>
    <t>Осердя EE20/10/6(EF20) Ui=2200</t>
  </si>
  <si>
    <t>P4-EF20-G025 (EE20/10/6)</t>
  </si>
  <si>
    <t>Осердя EE20/10/6(EF20) Ui=2200 AL~171nH (g=0,25mm)</t>
  </si>
  <si>
    <t>Осердя EE20/10/6(EF20) Ui=2200 AL~103nH (g=0,50mm)</t>
  </si>
  <si>
    <t>Осердя EE20/10/6(EF20) Ui=2300 AL~ 90nH (g=0,60mm)</t>
  </si>
  <si>
    <t>Осердя EE20/10/6(EF20) Ui=2400 AL=1720nH</t>
  </si>
  <si>
    <t>Осердя EE20/10/6(EF20) Ui=2400 AL~335nH (g=0,10mm)</t>
  </si>
  <si>
    <t>Осердя EE20/10/6(EF20) Ui=2400 AL~227nH (g=0,17mm)</t>
  </si>
  <si>
    <t>Осердя EE20/10/6(EF20) Ui=2400 AL~171nH (g=0,25mm)</t>
  </si>
  <si>
    <t>Осердя EE20/10/6(EF20) Ui=2400 AL~103nH (g=0,50mm)</t>
  </si>
  <si>
    <t>Каркас EE20/10/11(EF20*2) верт. 1 секц. 6 вив. [PET-FR530]</t>
  </si>
  <si>
    <t>BV-EE20/10/11-1-6Q (PHL)</t>
  </si>
  <si>
    <t>Каркас EE20/10/11(EF20*2) верт. 1 секц. 6 вив. [PHENOLIC]</t>
  </si>
  <si>
    <t>Осердя EE20/10/11(EF20*2) Ui=2200 AL=2950nH</t>
  </si>
  <si>
    <t>B66310-G0120-X187 (EE20/10/11)</t>
  </si>
  <si>
    <t>Осердя EE20/10/11 Ui=2200 AL~555nH (g=0,12mm)</t>
  </si>
  <si>
    <t>B66310-G0240-X187 (EE20/10/11)</t>
  </si>
  <si>
    <t>Осердя EE20/10/11 Ui=2200 AL~305nH (g=0,24mm)</t>
  </si>
  <si>
    <t>TP4A-EE20/10/11</t>
  </si>
  <si>
    <t>Осердя EE20/10/11(EE20/11) Ui=2400 AL=2780nH</t>
  </si>
  <si>
    <t>TP4A-EE20/10/11-G012</t>
  </si>
  <si>
    <t>Осердя EE20/10/11(EE20/11) Ui=2400 AL~523nH (g=0,12mm)</t>
  </si>
  <si>
    <t>TP4A-EE20/10/11-G024</t>
  </si>
  <si>
    <t>Осердя EE20/10/11(EE20/11) Ui=2400 AL~305nH (g=0,24mm)</t>
  </si>
  <si>
    <t>Каркас EE25/10/6 2 секц. 4 вив. [PBT-4130]</t>
  </si>
  <si>
    <t>Каркас EE25/10/6 1 секц. 8 вив. [T375J]</t>
  </si>
  <si>
    <t>Осердя EE25/10/6 Ui=2400 AL=1800nH</t>
  </si>
  <si>
    <t>TP4A_EE25/10/6-G015</t>
  </si>
  <si>
    <t>Осердя EE25/10/6 Ui=2400 AL~286nH (g=0,15mm)</t>
  </si>
  <si>
    <t>Осердя EE25/10/6 Ui=2400 AL~235nH (g=0,20mm)</t>
  </si>
  <si>
    <t>TP4A_EE25/10/6-G030</t>
  </si>
  <si>
    <t>Осердя EE25/10/6 Ui=2400 AL~176nH (g=0,30mm)</t>
  </si>
  <si>
    <t>TP4A_EE25/10/6-G035</t>
  </si>
  <si>
    <t>Осердя EE25/10/6 Ui=2400 AL~158nH (g=0,35mm)</t>
  </si>
  <si>
    <t>Каркас EE25/13/7(EF25) гориз. 1 секц. 10 вив. [PA66-A3X2G7]</t>
  </si>
  <si>
    <t>Каркас EE25/13/7(EF25) гориз. 1 секц. 10 вив. [PHENOLIC]</t>
  </si>
  <si>
    <t>BH-EF25-1-10R (N66)</t>
  </si>
  <si>
    <t>Каркас EE25/13/7(EF25)_x000D_ гориз. 1 секц. 10 вив. [N66-GF0.30FR]</t>
  </si>
  <si>
    <t>Каркас EE25/13/7(EF25) гориз. 1 секц. 8 вив. [PET-FR530]</t>
  </si>
  <si>
    <t>Каркас EE25/13/7(EF25) гориз. 1 секц. 8 вив. [T373J]</t>
  </si>
  <si>
    <t>BH-EF25-2-8Q (PET)</t>
  </si>
  <si>
    <t>Каркас EE25/13/7(EF25) гориз. 2 секц. 8 вив. [PET-FR530]</t>
  </si>
  <si>
    <t>Каркас EE25/13/7(EF25) гориз. 2 секц. 8 вив. [Phenolic]</t>
  </si>
  <si>
    <t>Каркас EE25/13/7(EF25) верт. 1 секц. 10 вив. [PA66-A3X2G7]</t>
  </si>
  <si>
    <t>BV-EF25-1-10Q (PET)</t>
  </si>
  <si>
    <t>Каркас EE25/13/7(EF25) верт. 1 секц. 10 вив. [PET-FR530]</t>
  </si>
  <si>
    <t>Каркас EE25/13/7(EF25) верт. 1 секц. 10 вив. [PHEN]</t>
  </si>
  <si>
    <t>BV-EF25-1-6R (PET)</t>
  </si>
  <si>
    <t>Каркас EE25/13/7(EF25) верт. 1 секц. 6 вив. [PET-FR530]</t>
  </si>
  <si>
    <t>Каркас EE25/13/7(EF25) верт. 1 секц. 6 вив. [Phenolic]</t>
  </si>
  <si>
    <t>Каркас EE25/13/7(EF25) верт. 2 секц. 6 вив. [PET-FR530]</t>
  </si>
  <si>
    <t>Осердя EE25/13/7(EF25) Ui=2300 AL=1900nH</t>
  </si>
  <si>
    <t>Осердя EE25/13/7(EF25) Ui=2200</t>
  </si>
  <si>
    <t>Осердя EE25/13/7(EF25) Ui=2200 AL~250nH (g=0,25mm)</t>
  </si>
  <si>
    <t>P4-EF25-G050 (EE25/13/7)</t>
  </si>
  <si>
    <t>Осердя EE25/13/7(EF25) Ui=2200 AL~151nH (g=0,50mm)</t>
  </si>
  <si>
    <t>Осердя EE25/13/7(EF25) Ui=2400 AL=1900nH</t>
  </si>
  <si>
    <t>Осердя EE25/13/7(EF25) Ui=2400 AL~360nH (g=0,15mm)</t>
  </si>
  <si>
    <t>Осердя EE25/13/7(EF25) Ui=2400 AL~250nH (g=0,25mm)</t>
  </si>
  <si>
    <t>Осердя EE25/13/7(EF25) Ui=2400 AL~151nH (g=0,50mm)</t>
  </si>
  <si>
    <t>Осердя EE25/13/7(EF25) Ui=2400 AL~117nH (g=0,70mm)</t>
  </si>
  <si>
    <t>TP4A-EE25/13/7-G090</t>
  </si>
  <si>
    <t>Осердя EE25/13/7(EF25) Ui=2400 AL~97nH (g=0,90mm)</t>
  </si>
  <si>
    <t>Осердя EE25/13/7(EF25) Ui=10000 ALmin=5700nH (6000nH) дзеркальна поліровка</t>
  </si>
  <si>
    <t>Каркас EE25/13/11 гориз. 1 секц. 8 вив. [PET-FR530]</t>
  </si>
  <si>
    <t>Осердя EE25/13/11 Ui=2200</t>
  </si>
  <si>
    <t>EE20/10/11
(EE20 з широкими кернами)
Ш6х11</t>
  </si>
  <si>
    <r>
      <t xml:space="preserve">EE16/8/8
</t>
    </r>
    <r>
      <rPr>
        <b/>
        <sz val="9"/>
        <rFont val="Arial"/>
        <family val="2"/>
        <charset val="204"/>
      </rPr>
      <t>(EE16 з широкими кернами)
Ш5х8</t>
    </r>
  </si>
  <si>
    <r>
      <t xml:space="preserve">EE25/13/11
</t>
    </r>
    <r>
      <rPr>
        <b/>
        <sz val="9"/>
        <rFont val="Arial"/>
        <family val="2"/>
        <charset val="204"/>
      </rPr>
      <t>(EE25 з широкими кернами)</t>
    </r>
  </si>
  <si>
    <t>Каркас EE30/15/7 гориз. 1 секц. 12 вив. [Phenolic]</t>
  </si>
  <si>
    <t>Каркас EE30/15/7 гориз. 2 секц. 12 вив. [T375J]</t>
  </si>
  <si>
    <t>Каркас EE30/15/7 верт. 1 секц. 6 вив. [PET]</t>
  </si>
  <si>
    <t>Осердя EE30/15/7 Ui=2200</t>
  </si>
  <si>
    <t>Осердя EE30/15/7 Ui=2200 AL~116nH (g=0,70mm)</t>
  </si>
  <si>
    <t>Осердя EE30/15/7 Ui=2400 AL=1900nH</t>
  </si>
  <si>
    <t>TP4A-EE30/15/7-G025</t>
  </si>
  <si>
    <t>Осердя EE30/15/7 Ui=2400 AL~240nH (g=0,25mm)</t>
  </si>
  <si>
    <t>Осердя EE30/15/7 Ui=2400 AL~195nH (g=0,34mm)</t>
  </si>
  <si>
    <t>TP4A-EE30/15/7-G040</t>
  </si>
  <si>
    <t>Осердя EE30/15/7 Ui=2400 AL~172nH (g=0,40mm)</t>
  </si>
  <si>
    <t>Осердя EE30/15/7 Ui=2400 AL~116nH (g=0,70mm)</t>
  </si>
  <si>
    <t>Каркас EE32/16/9 гориз. 1 секц. 14 вив.</t>
  </si>
  <si>
    <t>Осердя EE32/16/9 Ui=2400 AL=2800nH</t>
  </si>
  <si>
    <t>Осердя EE32/16/9 Ui=2400 AL~244nH (g=0,50mm)</t>
  </si>
  <si>
    <t>Осердя EE32/16/9 Ui=2400 AL~145nH (g=1,00mm)</t>
  </si>
  <si>
    <t>Осердя EE36/18/11 Ui=2200</t>
  </si>
  <si>
    <t>Осердя EE36/18/10 Ui=2200</t>
  </si>
  <si>
    <t>Осердя EE36/18/10 Ui=2000</t>
  </si>
  <si>
    <t>Каркас EE40/16/12 гориз. 1 секц. 14 вив. [PBT-4130]</t>
  </si>
  <si>
    <t>Осердя EE40/16/12 Ui=2100 AL=4300nH</t>
  </si>
  <si>
    <t>Каркас EE40/17/12 гориз. 1 секц. 14 вив. [Phenolic]</t>
  </si>
  <si>
    <t>Осердя EE40/17/12 Ui=2300</t>
  </si>
  <si>
    <t>Каркас EE42/21/15 гориз. 1 секц. 16 вив. [Phenolic]</t>
  </si>
  <si>
    <t>Каркас EE42/21/15 гориз. 1 секц. 16 вив. [PBT-4130]</t>
  </si>
  <si>
    <t>Каркас EE42/21/15 верт. 1 секц. 18 вив. [Phenolic]</t>
  </si>
  <si>
    <t>Каркас EE42/21/15 верт. 1 секц. 18 вив. [Phenolic] pin row 25 mm</t>
  </si>
  <si>
    <t>Каркас EE42/21/15 гориз. 1 сек. 10 вив.</t>
  </si>
  <si>
    <t>Осердя EE42/21/15 Ui=2100 AL=3725nH</t>
  </si>
  <si>
    <t>B66325-G-X187 (EE42/21/15)</t>
  </si>
  <si>
    <t>Осердя EE42/21/15 Ui=2200 AL=3950nH</t>
  </si>
  <si>
    <t>Осердя EE42/21/15 Ui=2100 AL~378nH (g=0,64mm)</t>
  </si>
  <si>
    <t>Осердя EE42/21/15 Ui=2400 AL=3800nH</t>
  </si>
  <si>
    <t>Осердя EE42/21/15 Ui=2400 AL~378nH (g=0,64mm)</t>
  </si>
  <si>
    <t>Осердя EE42/21/15 Ui=2400 AL~227nH (g=1,28mm)</t>
  </si>
  <si>
    <t>Осердя EE42/21/15 Ui=2400 AL~201nH (g=1,50mm)</t>
  </si>
  <si>
    <t>Каркас EE42/21/20 верт. 1 секц. 12 вив. [Phenolic]</t>
  </si>
  <si>
    <t>Каркас EE42/21/20 верт. 1 секц. 18 вив. [Phenolic]</t>
  </si>
  <si>
    <t>Осердя EE42/21/20 Ui=2200</t>
  </si>
  <si>
    <t>Осердя EE42/21/20 Ui=2200 AL~259nH (g=1,50mm)</t>
  </si>
  <si>
    <t>Осердя EE42/21/20 Ui=2400 AL=6090nH</t>
  </si>
  <si>
    <t>TP4A-EE42/21/20-G030</t>
  </si>
  <si>
    <t>Осердя EE42/21/20 Ui=2400 AL~895nH (g=0,30mm)</t>
  </si>
  <si>
    <t>Осердя EE42/21/20 Ui=2400 AL~525nH (g=0,60mm)</t>
  </si>
  <si>
    <t>Осердя EE42/21/20 Ui=2400 AL~354nH (g=1,00mm)</t>
  </si>
  <si>
    <t>Осердя EE42/21/20 Ui=2400 AL~259nH (g=1,50mm)</t>
  </si>
  <si>
    <t>TP4A-EE42/21/20-G200</t>
  </si>
  <si>
    <t>Осердя EE42/21/20 Ui=2400 AL~207nH (g=2,00mm)</t>
  </si>
  <si>
    <t>Осердя EE42/21/20 Ui=2400 AL~152nH (g=3,00mm)</t>
  </si>
  <si>
    <t>Осердя EE42/21/20 Ui=2400 AL~89nH (g=6,00mm)</t>
  </si>
  <si>
    <t>Шпуля EE55/28/21 безвив. [N66-GF0.30FR]</t>
  </si>
  <si>
    <t>Шпуля EE55/28/21*2 безвив. [N66-GF0.30FR]</t>
  </si>
  <si>
    <t>Каркас EE55/28/21 гориз. 1 секц. 20 вив. [PET]</t>
  </si>
  <si>
    <t>Каркас EE55/28/21 гориз. 1 секц. 22 вив. [PET-FR530]</t>
  </si>
  <si>
    <t>Осердя EE55/28/21 Ui=2200</t>
  </si>
  <si>
    <t>P4-EE55/28/21-G100</t>
  </si>
  <si>
    <t>Осердя EE55/28/21 Ui=2200 AL~496nH (g=1.00mm)</t>
  </si>
  <si>
    <t>Осердя EE55/28/21 Ui=2200 AL~292nH (g=2.00mm)</t>
  </si>
  <si>
    <t>Осердя EE55/28/21 Ui=2200 AL~172nH (g=4.00mm)</t>
  </si>
  <si>
    <t>P4-EE55/28/21-G500</t>
  </si>
  <si>
    <t>Осердя EE55/28/21 Ui=2200 AL~145nH (g=5.00mm)</t>
  </si>
  <si>
    <t>Осердя EE55/28/21 Ui=2400 AL=6500nH</t>
  </si>
  <si>
    <t>Осердя EE55/28/21 Ui=2400 AL~292nH (g=2,00mm)</t>
  </si>
  <si>
    <t>Осердя EE55/28/21 Ui=2400 AL~172nH (g=4.00mm)</t>
  </si>
  <si>
    <t>TP4A-EE55/28/21-G500</t>
  </si>
  <si>
    <t>Осердя EE55/28/21 Ui=2400 AL~145nH (g=5.00mm)</t>
  </si>
  <si>
    <t>Шпуля EE65/32/27 безвив. [N66-GF0.30FR]</t>
  </si>
  <si>
    <t>Шпуля EE65/32/27 безвив. [PET]</t>
  </si>
  <si>
    <t>Шпуля EE65/32/27*2 безвив. [N66-GF0.30FR]</t>
  </si>
  <si>
    <t>Каркас EE65/32/27 гориз. 1 секц. 16 вив. [PET-FR530]</t>
  </si>
  <si>
    <t>BH-EE65/32/27-1-16R (PET)</t>
  </si>
  <si>
    <t>Осердя EE65/32/27 Ui=2100 AL=8100nH</t>
  </si>
  <si>
    <t>Осердя EE65/32/27 Ui=2100 AL=422nH (g~2,00mm)</t>
  </si>
  <si>
    <t>Осердя EE65/32/27 Ui=2200</t>
  </si>
  <si>
    <t>Осердя EE65/32/27 Ui=2200 AL~716nH (g=1,00mm)</t>
  </si>
  <si>
    <t>P4-EE65/32/27-G200</t>
  </si>
  <si>
    <t>Осердя EE65/32/27 Ui=2200 AL~nH (g=2,00mm)</t>
  </si>
  <si>
    <t>Осердя EE65/32/27 Ui=2400 AL=7600nH</t>
  </si>
  <si>
    <t>TP4A-EE65/32/27-G050</t>
  </si>
  <si>
    <t>Осердя EE65/32/27 Ui=2400 AL~1214nH (g=0,50mm)</t>
  </si>
  <si>
    <t>Осердя EE65/32/27 Ui=2400 AL~716nH (g=1,00mm)</t>
  </si>
  <si>
    <t>TP4A-EE65/32/27-G180</t>
  </si>
  <si>
    <t>Осердя EE65/32/27 Ui=2400 AL~458nH (g=1,80mm)</t>
  </si>
  <si>
    <t>Осердя EE65/32/27 Ui=2400 AL~422nH (g=2,00mm)</t>
  </si>
  <si>
    <t>Осердя EE80/38/20 Ui=2200 AL=4700nH</t>
  </si>
  <si>
    <t>Осердя EE80/38/20 Ui=2400 AL=4700nH</t>
  </si>
  <si>
    <t>Каркас EE70/33/32 гориз. 1 секц. без вив. [N66-GF0.30FR]</t>
  </si>
  <si>
    <t>Каркас EE70/33/32 гориз. 1 секц. без вив. [PBT]</t>
  </si>
  <si>
    <t>Каркас EE70/33/32 гориз. 1 секц. 18 вив. [PBT]</t>
  </si>
  <si>
    <t>Осердя EE70/33/32 Ui=2100</t>
  </si>
  <si>
    <t>Осердя EE70/33/32 Ui=2200</t>
  </si>
  <si>
    <t>Осердя EE70/33/32 Ui=2400</t>
  </si>
  <si>
    <t>Осердя EE85/44/27 Ui=2200 AL~8200nH</t>
  </si>
  <si>
    <t>Шпуля EE85/44/32 безвив. [PBT]</t>
  </si>
  <si>
    <t>Осердя EE85/44/32 Ui=2200 AL~10000nH</t>
  </si>
  <si>
    <t>Осердя EE100/60/28 Ui=2100 AL=6200nH</t>
  </si>
  <si>
    <t>Осердя EE130/63/20 Ui=2100 AL=6400nH</t>
  </si>
  <si>
    <t xml:space="preserve">
EFD
(Тип Ш, низький профіль)
</t>
  </si>
  <si>
    <t>Каркас EFD15/8/5 гориз. 1 секц. 10 вив. (SMD) [LCP-E4008]</t>
  </si>
  <si>
    <t>Каркас EFD15/8/5 гориз. 1 секц. 10 вив. (SMD) [PM9630]</t>
  </si>
  <si>
    <t>Каркас EFD15/8/5 гориз. 1 секц. 8 вив. [PM9630]</t>
  </si>
  <si>
    <t>Каркас EFD15/8/5 гориз. 1 секц. 8 вив. (SMD) [PM9630]</t>
  </si>
  <si>
    <t>Кришка для кріплення EFD15/8/5 (1шт./комплект)</t>
  </si>
  <si>
    <t>Осердя EFD15/8/5 Ui=2400 AL=910nH</t>
  </si>
  <si>
    <t>Осердя EFD15/8/5 Ui=2400 AL=140nH (g~0,10mm)</t>
  </si>
  <si>
    <t>Каркас EFD20/10/7 гориз. 1 секц. 10 вив. (SMD) [PM9630]</t>
  </si>
  <si>
    <t>Каркас EFD20/10/7 гориз. 1 секц. 8 вив. [T375J]</t>
  </si>
  <si>
    <t>Кришка для кріплення EFD20/10/7 (1шт./комплект)</t>
  </si>
  <si>
    <t>Осердя EFD20/10/7 Ui=2200</t>
  </si>
  <si>
    <t>Осердя EFD20/10/7 Ui=2200 AL~160nH (g=0,25mm)</t>
  </si>
  <si>
    <t>Осердя EFD20/10/7 Ui=2400 AL=1450nH</t>
  </si>
  <si>
    <t>Осердя EFD20/10/7 Ui=2400 AL=160nH (g~0,25mm)</t>
  </si>
  <si>
    <t>TP4A-EFD20/10/7-G050</t>
  </si>
  <si>
    <t>Осердя EFD20/10/7 Ui=2400 AL=99nH (g~0,50mm)</t>
  </si>
  <si>
    <t>Каркас EFD25/13/9 гориз. 1 секц. 10 вив. [PM9630]</t>
  </si>
  <si>
    <t>Каркас EFD25/13/9 гориз. 1 секц. 10 вив. (SMD) [PM9630]</t>
  </si>
  <si>
    <t>Каркас EFD25/13/9 гориз. 1 секц. 12 вив. (SMD) [PM9630]</t>
  </si>
  <si>
    <t>Кришка для кріплення EFD25/13/9 (1шт./комплект)</t>
  </si>
  <si>
    <t>Осердя EFD25/13/9 Ui=2200 AL=2000 nH</t>
  </si>
  <si>
    <t>Осердя EFD25/13/9 Ui=2400 AL=2250nH</t>
  </si>
  <si>
    <t>Осердя EFD25/13/9 Ui=2400 AL~303nH (g=0,23mm)</t>
  </si>
  <si>
    <t>Осердя EFD25/13/9 Ui=2400 AL~250nH (g=0,30mm)</t>
  </si>
  <si>
    <t>Осердя EFD25/13/9 Ui=2400 AL~170nH (g=0,50mm)</t>
  </si>
  <si>
    <t>Осердя EFD25/13/9 Ui=2400 AL~160nH (g=0,55mm)</t>
  </si>
  <si>
    <t>Каркас EFD30/15/9 гориз. 1 секц. 12 вив. [PM9820]</t>
  </si>
  <si>
    <t>Осердя EFD30/15/9 Ui=2200</t>
  </si>
  <si>
    <t>Осердя EFD30/15/9 Ui=2200 AL~295nH (g=0,30mm)</t>
  </si>
  <si>
    <t>Осердя EFD30/15/9 Ui=2200 AL~160nH (g=0,69mm)</t>
  </si>
  <si>
    <t>Осердя EFD30/15/9 Ui=2200 AL~160nH (g=0,70mm)</t>
  </si>
  <si>
    <t>Осердя EFD30/15/9 Ui=2200 AL~125nH (g=1,00mm)</t>
  </si>
  <si>
    <t>Осердя EFD30/15/9 Ui=2200 AL~86nH (g=1,70mm)</t>
  </si>
  <si>
    <t>Осердя EFD30/15/9 Ui=2400 AL=2400nH</t>
  </si>
  <si>
    <t>Осердя EFD30/15/9 Ui=2400 AL~318nH (g=0,27mm)</t>
  </si>
  <si>
    <t>Осердя EFD30/15/9 Ui=2400 AL~295nH (g=0,30mm)</t>
  </si>
  <si>
    <t>Осердя EFD30/15/9 Ui=2400 AL~250nH (g=0,38mm)</t>
  </si>
  <si>
    <t>TP4A-EFD30/15/9-G061</t>
  </si>
  <si>
    <t>Осердя EFD30/15/9 Ui=2400 AL~nH (g=0,61mm)</t>
  </si>
  <si>
    <t>Осердя EFD30/15/9 Ui=2400 AL~160nH (g=0,69mm)</t>
  </si>
  <si>
    <t>Осердя EFD30/15/9 Ui=2400 AL~125nH (g=1,00mm)</t>
  </si>
  <si>
    <t>Осердя ELP22/6/16(FEE22/11/16) Ui=2400 AL=4600nH</t>
  </si>
  <si>
    <t>TP4A-I22/16/3 (ELP22)</t>
  </si>
  <si>
    <t>Осердя I22/16/3 (FEE22/11/16) Ui=2400 AL=0nH</t>
  </si>
  <si>
    <t>TP5-EE22/6/16 (ELP22)</t>
  </si>
  <si>
    <t>Осердя ELP22/6/16(FEE22/11/16) Ui= AL=nH</t>
  </si>
  <si>
    <t>TP5-I22/16/3 (ELP22)</t>
  </si>
  <si>
    <t>Осердя ELP32/6/20 Ui=2400 AL~6200nH (планарний)</t>
  </si>
  <si>
    <t>Осердя ELP38/8/25 Ui=2400 AL~7300nH (планарний)</t>
  </si>
  <si>
    <t>Осердя ELP43/10/28 Ui=2400 AL~8300nH (планарний)</t>
  </si>
  <si>
    <t>Осердя ELP58 Ui=2400 (планарний)</t>
  </si>
  <si>
    <t>Осердя ELP64/10/50 Ui=2400 AL~13000nH (планарний)</t>
  </si>
  <si>
    <t>Каркас EP7 гориз. 1 сек. 6 вив. SMD [LCP E-4008]</t>
  </si>
  <si>
    <t>Каркас EP7 гориз. 2 сек. 6 вив. SMD [LCP E-4008]</t>
  </si>
  <si>
    <t>Кришка для кріплення EP7 (1шт./комплект)</t>
  </si>
  <si>
    <t>Осердя EP7 Ui=10000 AL=3350nH</t>
  </si>
  <si>
    <t>Каркас EP10 гориз. 1 сек. 8 вив. SMD [LCP-E4008]</t>
  </si>
  <si>
    <t>Каркас EP10 гориз. 2 сек. 8 вив. SMD [LCP-E4008]</t>
  </si>
  <si>
    <t>Скоба EP10 (комплект) має ground pin</t>
  </si>
  <si>
    <t>Осердя EP10 Ui=7000</t>
  </si>
  <si>
    <t>Осердя EP10 Ui=2400 AL=1000nH</t>
  </si>
  <si>
    <t>Каркас ER11/5 1 секц. 10 вив. SMD [PM9630]</t>
  </si>
  <si>
    <t>Каркас ER11/5 1 секц. 10 вив. SMD [LCP-E4008] LowProfile</t>
  </si>
  <si>
    <t>Осердя ER11/5 Ui=2400 AL=1250</t>
  </si>
  <si>
    <t>Осердя ER11/5 Ui=2400 (g=0,08mm)</t>
  </si>
  <si>
    <t>Осердя ER11/5 Ui=10000</t>
  </si>
  <si>
    <t>Каркас ETD29/16/10 верт. 14 вив.</t>
  </si>
  <si>
    <t>Каркас ETD29/16/10 гориз. 13 вив.</t>
  </si>
  <si>
    <t>Каркас ETD29/16/10 гориз. 13 вив. [PET-FR530]</t>
  </si>
  <si>
    <t>Каркас ETD29/16/10 гориз. 14 вив. [PET-FR530]</t>
  </si>
  <si>
    <t>Каркас ETD29/16/10 гориз. 14 вив. [Phenolic]</t>
  </si>
  <si>
    <t>Каркас ETD29/16/10 гориз. 14 вив. (т1) [N66-GF0.30FR]</t>
  </si>
  <si>
    <t>Каркас ETD29/16/10 верт. 14 вив. [T375J]</t>
  </si>
  <si>
    <t>Осердя ETD29/16/10 Ui=2400 AL=2430nH</t>
  </si>
  <si>
    <t>Осердя ETD29/16/10 Ui=2400 AL~383nH (g=0,20mm)</t>
  </si>
  <si>
    <t>Осердя ETD29/16/10 Ui=2400 AL~200nH (g=0,50mm)</t>
  </si>
  <si>
    <t>Осердя ETD29/16/10 Ui=2400 AL~124nH (g=1,00mm)</t>
  </si>
  <si>
    <t xml:space="preserve">
ФЕРИТОВІ ОСЕРДЯ
EP
</t>
  </si>
  <si>
    <t>Каркас ETD34/17/11 гориз. 14 вив. [Phenolic]</t>
  </si>
  <si>
    <t>Каркас ETD34/17/11 верт. 14 вив. [PET-FR530]</t>
  </si>
  <si>
    <t>Каркас ETD34/17/11 верт. 14 вив. (т1 - застосовувати скобу C1-ETD34) [Phenolic]</t>
  </si>
  <si>
    <t>Скоба ETD34/17/11 (т1 - з самозачепленням)</t>
  </si>
  <si>
    <t>Осердя ETD34/17/11 Ui=2200 AL=2600nH</t>
  </si>
  <si>
    <t>Осердя ETD34/17/11 Ui=2400 AL=2910nH</t>
  </si>
  <si>
    <t>TP4A-ETD34/17/11-G010</t>
  </si>
  <si>
    <t>Осердя ETD34/17/11 Ui=2400 AL~nH (g=0,10mm)</t>
  </si>
  <si>
    <t>TP4A-ETD34/17/11-G035</t>
  </si>
  <si>
    <t>Осердя ETD34/17/11 Ui=2400 AL~nH (g=0,35mm)</t>
  </si>
  <si>
    <t>Осердя ETD34/17/11 Ui=2400 AL~251nH (g=0,50mm)</t>
  </si>
  <si>
    <t>Осердя ETD34/17/11 Ui=2400 AL~196nH (g=0,70mm)</t>
  </si>
  <si>
    <t>Осердя ETD34/17/11 Ui=2400 AL~153nH (g=1,00mm)</t>
  </si>
  <si>
    <t>Осердя ETD34/17/11 Ui=2400 AL~115nH (g=1,50mm)</t>
  </si>
  <si>
    <t>TP4A-ER38.1/16.0/25.4</t>
  </si>
  <si>
    <t>Осердя ER38.1/16.0/25.4 Ui=2400</t>
  </si>
  <si>
    <t>TP4A-ER38.1/16.0/25.4-G060</t>
  </si>
  <si>
    <t>Осердя ER38.1/16.0/25.4 Ui=2400 (g=0,60mm)</t>
  </si>
  <si>
    <t>TP4A-ER64.0/25.4/50.8</t>
  </si>
  <si>
    <t>Осердя ER64.0/25.4/50.8 Ui=2400</t>
  </si>
  <si>
    <t>BV-ER14.5/6-1-10S (LCP)</t>
  </si>
  <si>
    <t>Каркас ER14.5/6 SMD 1 секц. 10 вив. SMD [LCP-E4008]</t>
  </si>
  <si>
    <t>CA-ER14.5/6</t>
  </si>
  <si>
    <t>Скоба ER14.5/6 (1шт./комплект)</t>
  </si>
  <si>
    <t>TP4A-ER14.5/6 [ER15/6]</t>
  </si>
  <si>
    <t>Осердя ER14,5/6 Ui=2400 AL=1500</t>
  </si>
  <si>
    <t>TP4A-ER14.5/6-G010 [ER15/6]</t>
  </si>
  <si>
    <t>Осердя ER14,5/6 Ui=2400 (g=0,10mm)</t>
  </si>
  <si>
    <t>TS10-ER14.5/6 (ER15/6)</t>
  </si>
  <si>
    <t>Осердя ER14,5/6 Ui=10000</t>
  </si>
  <si>
    <t>TP4A-ER14.6/8.5/9.3</t>
  </si>
  <si>
    <t>Осердя ER14.6/8.5/9.3 Ui=2400</t>
  </si>
  <si>
    <t>TP4A-ER14.6/8.5/9.3-G020</t>
  </si>
  <si>
    <t>Осердя ER14.6/8.5/9.3 Ui=2400 (g=0,20mm)</t>
  </si>
  <si>
    <t>Каркас EER35/11 верт. 14 вив. (т1) [N66-GF0.30FR]</t>
  </si>
  <si>
    <t>Осердя EER35/11 Ui=2100 AL=2750nH</t>
  </si>
  <si>
    <t>Каркас EER42/15 верт. 18 вив. (т1) {+/-ETD44} [Phenolic]</t>
  </si>
  <si>
    <t>Осердя EER42/22/15 (+/-ETD44) Ui=2200</t>
  </si>
  <si>
    <t>Каркас ETD39/20/13 гориз. 16 вив. [T375J]</t>
  </si>
  <si>
    <t>Каркас ETD39/20/13 верт. 16 вив. [PET-FR530]</t>
  </si>
  <si>
    <t>Осердя ETD39/20/13 Ui=2400 AL=3260nH</t>
  </si>
  <si>
    <t>Осердя ETD39/20/13 Ui=2400 AL~326nH (g=0,50mm)</t>
  </si>
  <si>
    <t>Осердя ETD39/20/13 Ui=2400 AL~196nH (g=1,00mm)</t>
  </si>
  <si>
    <t>Осердя ETD39/20/13 Ui=2400 AL~118nH (g=2,00mm)</t>
  </si>
  <si>
    <t>Каркас ETD44/22/15 гориз. 18 вив. [PBT]</t>
  </si>
  <si>
    <t>Каркас ETD44/22/15 гориз. 18 вив. [Phenolic]</t>
  </si>
  <si>
    <t>Осердя ETD44/22/15 Ui=2200 AL~3500nH</t>
  </si>
  <si>
    <t>Осердя ETD44/22/15 Ui=2400 AL=4090nH</t>
  </si>
  <si>
    <t>Осердя ETD44/22/15 Ui=2400 AL~438nH (g=0,50mm)</t>
  </si>
  <si>
    <t>Осердя ETD44/22/15 Ui=2400 AL~194nH (g=1,50mm)</t>
  </si>
  <si>
    <t>Каркас ETD49/25/16 гориз. 20 вив. [PM9820]</t>
  </si>
  <si>
    <t>Осердя ETD49/25/16 Ui=2400 AL=4680nH</t>
  </si>
  <si>
    <t>Осердя ETD49/25/16 Ui=2400 AL~314nH (g~1,0mm)</t>
  </si>
  <si>
    <t>Осердя ETD49/25/16 Ui=2400 AL=232nH (g~1,5mm)</t>
  </si>
  <si>
    <t>TP4A-ETD49/25/17-G300</t>
  </si>
  <si>
    <t>Осердя ETD49/25/16 Ui=2400 AL= nH (g~3,0mm)</t>
  </si>
  <si>
    <t>Скоба ETD54/28/19 (т1 - з самозачепленням)</t>
  </si>
  <si>
    <t>Осердя ETD54/28/19 Ui=2400 AL=5580nH</t>
  </si>
  <si>
    <t>Осердя ETD54/28/19 Ui=2400 AL~287nH (g=1,50mm)</t>
  </si>
  <si>
    <t>Каркас ETD59/31/22 гориз. 26 вив. [PET-FR530]</t>
  </si>
  <si>
    <t>Каркас ETD59/31/22 гориз. 26 вив. (т1) [Phenolic]</t>
  </si>
  <si>
    <t>Скоба ETD59/31/22 (т1 - з самозачепленням)</t>
  </si>
  <si>
    <t>Осердя ETD59/31/22 Ui=2400 AL=6300nH</t>
  </si>
  <si>
    <t>Осердя ETD59/31/22 Ui=2400 AL~508nH (g=1,00mm)</t>
  </si>
  <si>
    <t>Осердя ETD59/31/22 Ui=2400 AL~381nH (g=1,50mm)</t>
  </si>
  <si>
    <t>Осердя ETD59/31/22 Ui=2400 AL~nH (g=2,00mm)</t>
  </si>
  <si>
    <t>Каркас PTS14/8 верт. 1 секц. 8 вив. SMD [LCP-E4008]</t>
  </si>
  <si>
    <t>Осердя PTS14/8 Ui=2100 AL=1600nH</t>
  </si>
  <si>
    <t>B-P22/13-1 (PET)</t>
  </si>
  <si>
    <t>Шпуля P22/13 1 секц. безвив. [PET]</t>
  </si>
  <si>
    <t>B-P22/13-1 (N66)</t>
  </si>
  <si>
    <t>Шпуля P22/13 1 секц. безвив. [N66-GF0.30FR]</t>
  </si>
  <si>
    <t>Осердя P22/13 Ui=2100 AL=3950nH</t>
  </si>
  <si>
    <t>Осердя P22/13 Ui=2200</t>
  </si>
  <si>
    <t>TP4A-P22/13</t>
  </si>
  <si>
    <t>Осердя P22/13 Ui=2400</t>
  </si>
  <si>
    <t>B-P26/16-1 (PET)</t>
  </si>
  <si>
    <t>Шпуля P26/16 1 секц. безвив. [PET]</t>
  </si>
  <si>
    <t>B-P26/16-1 (N66)</t>
  </si>
  <si>
    <t>Шпуля P26/16 1 секц. безвив. [N66-GF0.30FR]</t>
  </si>
  <si>
    <t>B-P26/16-2 (N66)</t>
  </si>
  <si>
    <t>Шпуля P26/16 2 секц. безвив. [N66-GF0.30FR]</t>
  </si>
  <si>
    <t>Осердя P26/16 Ui=2200</t>
  </si>
  <si>
    <t>TP4A-P26/16</t>
  </si>
  <si>
    <t>Шпуля P30/19 1 секц. безвив. [N66-GF0.30FR] синій колір</t>
  </si>
  <si>
    <t>Шпуля P30/19 1 секц. безвив. (PET)</t>
  </si>
  <si>
    <t>Осердя P30/19 Ui=2200</t>
  </si>
  <si>
    <t>Шпуля P36/22 1 секц. безвив.</t>
  </si>
  <si>
    <t>Шпуля P36/22 2 секц. безвив. [карболіт]</t>
  </si>
  <si>
    <t>Осердя P36/22 Ui=2200</t>
  </si>
  <si>
    <t>Шпуля P48/30 1 секц. безвив.</t>
  </si>
  <si>
    <t>Осердя P48/30 Ui=2200</t>
  </si>
  <si>
    <t>Осердя P48/30 Ui=2000 (з отвором)</t>
  </si>
  <si>
    <t>Осердя PM87/70 Ui=2200 AL=12000nH N87</t>
  </si>
  <si>
    <t>Осердя PQ20/10 Ui=2100 AL=4900nH (планарний)</t>
  </si>
  <si>
    <t>Каркас PQ20/20 верт. 14 вив.(6+8) [PHENOLIC]</t>
  </si>
  <si>
    <t>Осердя PQ20/20 Ui=2100 AL=2800nH</t>
  </si>
  <si>
    <t>Осердя PQ20/20 Ui=2200</t>
  </si>
  <si>
    <t>Осердя PQ26/10 Ui=2100 AL=6900nH (планарний)</t>
  </si>
  <si>
    <t>Каркас PQ26/20 верт. 12 вив. [PHENOLIC]</t>
  </si>
  <si>
    <t>Скоба PQ26/20 (1шт./комплект) має ground pin</t>
  </si>
  <si>
    <t>Осердя PQ26/20 Ui=2200</t>
  </si>
  <si>
    <t>P4-PQ26/20-G020</t>
  </si>
  <si>
    <t>Осердя PQ26/20 Ui=2200 (g=0,20mm)</t>
  </si>
  <si>
    <t>Осердя PQ26/20 Ui=2200 (g=0,50mm)</t>
  </si>
  <si>
    <t>Каркас PQ26/25 верт. 12 вив. [PHENOLIC]</t>
  </si>
  <si>
    <t>Скоба PQ26/25 (1шт./комплект) має ground pin</t>
  </si>
  <si>
    <t>Осердя PQ26/25 Ui=2200</t>
  </si>
  <si>
    <t>Осердя PQ26/25 Ui=2200 AL~300nH (g=0,50mm)</t>
  </si>
  <si>
    <t>Каркас PQ32/20 верт. 12 вив. [Phenolic]</t>
  </si>
  <si>
    <t>Скоба PQ32/20 (1шт./комплект) має ground pin</t>
  </si>
  <si>
    <t>Осердя PQ32/20 Ui=2100 AL=5460nH</t>
  </si>
  <si>
    <t>Осердя PQ32/20 Ui=2200</t>
  </si>
  <si>
    <t>Осердя PQ32/20 Ui=2200 (g=0,20mm)</t>
  </si>
  <si>
    <t>Осердя PQ32/20 Ui=2200 (g=0,40mm)</t>
  </si>
  <si>
    <t>Осердя PQ32/20 Ui=2200 (g=0,50mm)</t>
  </si>
  <si>
    <t>TP4A-PQ32/20</t>
  </si>
  <si>
    <t>Осердя PQ32/20 Ui=2400</t>
  </si>
  <si>
    <t>TP4A-PQ32/20-G020</t>
  </si>
  <si>
    <t>Осердя PQ32/20 Ui=2400 (g=0,20mm)</t>
  </si>
  <si>
    <t>Каркас PQ32/25 верт. 12 вив. [PHENOLIC]</t>
  </si>
  <si>
    <t>Осердя PQ32/25 Ui=2200</t>
  </si>
  <si>
    <t>P4-PQ32/25-G050</t>
  </si>
  <si>
    <t>Осердя PQ32/25 Ui=2200 (g=0,50mm)</t>
  </si>
  <si>
    <t>Осердя PQ32/25 Ui=2200 (g=0,55mm)</t>
  </si>
  <si>
    <t>P4-PQ32/25-G080</t>
  </si>
  <si>
    <t>Осердя PQ32/25 Ui=2200 (g=0,80mm)</t>
  </si>
  <si>
    <t>Каркас PQ32/30 верт. 12 вив. [Phenolic]</t>
  </si>
  <si>
    <t>Скоба PQ32/30 (1шт./комплект) має ground pin</t>
  </si>
  <si>
    <t>TP4A-PQ32/30</t>
  </si>
  <si>
    <t>Осердя PQ32/30 Ui=2400</t>
  </si>
  <si>
    <t>TP4A-PQ32/30-G055</t>
  </si>
  <si>
    <t>Осердя PQ32/30 Ui=2400 AL~389nH (g=0,55mm)</t>
  </si>
  <si>
    <t>BV-PQ35/35-1-12R (PHL)</t>
  </si>
  <si>
    <t>Каркас PQ35/35 верт. 12 вив. [PHENOLIC]</t>
  </si>
  <si>
    <t>Осердя PQ35/35 Ui=2200</t>
  </si>
  <si>
    <t>P4-PQ35/35-G060</t>
  </si>
  <si>
    <t>Осердя PQ35/35 Ui=2200 (g=0,60mm)</t>
  </si>
  <si>
    <t>TP4A-PQ35/35</t>
  </si>
  <si>
    <t>Осердя PQ35/35 Ui=2400</t>
  </si>
  <si>
    <t>TP4A-PQ35/35-G060</t>
  </si>
  <si>
    <t>Осердя PQ35/35 Ui=2400 (g=0,60mm)</t>
  </si>
  <si>
    <r>
      <t xml:space="preserve">
PM,
PQ
</t>
    </r>
    <r>
      <rPr>
        <sz val="8"/>
        <rFont val="Arial"/>
        <family val="2"/>
        <charset val="204"/>
      </rPr>
      <t xml:space="preserve">Тут і далі для осердь з зазором вказується
величина AL (індуктивність на виток, нГн) для комплекту,
що складається з полуосердя з зазором (g&gt;0) і без зазору (g=0).
</t>
    </r>
    <r>
      <rPr>
        <b/>
        <sz val="12"/>
        <rFont val="Arial"/>
        <family val="2"/>
        <charset val="204"/>
      </rPr>
      <t xml:space="preserve">
</t>
    </r>
  </si>
  <si>
    <r>
      <t xml:space="preserve">
RM
(Тип КВ)
</t>
    </r>
    <r>
      <rPr>
        <sz val="8"/>
        <rFont val="Arial"/>
        <family val="2"/>
        <charset val="204"/>
      </rPr>
      <t xml:space="preserve">Тут і далі для осердь з зазором вказується
величина AL (індуктивність на виток, нГн) для комплекту,
що складається з полуосердя з зазором (g&gt;0) і без зазору (g=0).
</t>
    </r>
    <r>
      <rPr>
        <b/>
        <sz val="12"/>
        <rFont val="Arial"/>
        <family val="2"/>
        <charset val="204"/>
      </rPr>
      <t xml:space="preserve">
</t>
    </r>
  </si>
  <si>
    <t>RM4
КВ4</t>
  </si>
  <si>
    <t>Застосовується ізоляційна стрічка шириною 19мм.</t>
  </si>
  <si>
    <t>Застосовується ізоляційна стрічка шириною
5мм. (1 секція) та 3мм. (2 секції)</t>
  </si>
  <si>
    <t>Застосовується ізоляційна стрічка шириною
6-7мм. (1 секція) та 3мм. (2 секції)</t>
  </si>
  <si>
    <t>Застосовується ізоляційна стрічка шириною
9-10мм.  (1 секція) та 5мм. (2 секції)</t>
  </si>
  <si>
    <t>Застосовується ізоляційна стрічка шириною
11мм. (1 секція) та 5мм. (2 секції)</t>
  </si>
  <si>
    <t>Застосовується ізоляційна стрічка шириною
15-16мм. (1 секція) та 7мм. (2 секції)</t>
  </si>
  <si>
    <t>BW-RM4-1-6R (PHL)</t>
  </si>
  <si>
    <t>BW-RM4-2-6R (PHL)</t>
  </si>
  <si>
    <t>Скоба RM4,RM5 має ground pin</t>
  </si>
  <si>
    <t>TP4A-RM4</t>
  </si>
  <si>
    <t>Осердя RM4 Ui=2400 AL=_nH</t>
  </si>
  <si>
    <t>Каркас RM5 мощн. 1 секц. 8 вив. (SMD) [PM9630]</t>
  </si>
  <si>
    <t>Осердя RM5 Ui=2200 AL=2000nH (комплект)</t>
  </si>
  <si>
    <t>Осердя RM5 Ui=2200</t>
  </si>
  <si>
    <t>Осердя RM5 Ui=2200 (g=0,12mm)</t>
  </si>
  <si>
    <t>Осердя RM5 Ui=2200 (g=0,20mm)</t>
  </si>
  <si>
    <t>Осердя RM5 Ui=2400 AL=1770nH</t>
  </si>
  <si>
    <t>Осердя RM5 Ui=2400 AL~250nH (g=0,12mm)</t>
  </si>
  <si>
    <t>Каркас RM6 мощн. 1 секц. 8 вив. [PET-FR530]</t>
  </si>
  <si>
    <t>Каркас RM6 мощн. 1 секц. 8 вив. (SMD)</t>
  </si>
  <si>
    <t>Каркас RM6 мощн. 1 секц. 8 вив. (SMD) [LCP-E4008]</t>
  </si>
  <si>
    <t>Скоба RM6 має ground pin</t>
  </si>
  <si>
    <t>Осердя RM6 Ui=2500 AL=2400nH</t>
  </si>
  <si>
    <t>Осердя RM6 Ui=2500 AL=400nH (g~0,10mm)</t>
  </si>
  <si>
    <t>Осердя RM6 Ui=2400 AL=2400nH</t>
  </si>
  <si>
    <t>Осердя RM6 Ui=2400 AL~400nH (g=0,07mm)</t>
  </si>
  <si>
    <t>Осердя RM6 Ui=2400 AL~ (g=0,15mm)</t>
  </si>
  <si>
    <t>Осердя RM6 Ui=2400 AL~160nH (g=0,30mm)</t>
  </si>
  <si>
    <t>Шпуля RM8 1 секц., без вив. [PM9630]</t>
  </si>
  <si>
    <t>Каркас RM8 мощн. 1 секц. 12 вив. [PET-FR530]</t>
  </si>
  <si>
    <t>Каркас RM4 міні 1 секц. 6 вив. [Phenolic]</t>
  </si>
  <si>
    <t>Каркас RM4 міні 2 секц. 6 вив. [Phenolic]</t>
  </si>
  <si>
    <t>Каркас RM5 міні 1 секц. 6 вив. [Phenolic]</t>
  </si>
  <si>
    <t>Каркас RM5 міні 1 секц. 8 вив. [PM9630]</t>
  </si>
  <si>
    <t>Каркас RM5 міні 2 секц. 8 вив. [PM9630]</t>
  </si>
  <si>
    <t>Каркас RM6 міні 1 секц. 6 вив. [Phenolic]</t>
  </si>
  <si>
    <t>Каркас RM6 міні 2 секц. 6 вив. [Phenolic]</t>
  </si>
  <si>
    <t>Каркас RM8 міні 1 секц., 12 вив. [PM9630]</t>
  </si>
  <si>
    <t>Каркас RM8 міні 1 секц. 8 вив. [N66-GF0.30FR]</t>
  </si>
  <si>
    <t>Каркас RM8 міні 2 секц. 12 вив. [PM9630]</t>
  </si>
  <si>
    <t>Скоба RM8 має ground pin</t>
  </si>
  <si>
    <t>Осердя RM8 Ui=2200 AL=3300nH (комплект)</t>
  </si>
  <si>
    <t>Осердя RM8 Ui=2400 AL=3100nH</t>
  </si>
  <si>
    <t>Осердя RM8 Ui=2400 AL~400nH (g=0,18mm)</t>
  </si>
  <si>
    <t>Осердя RM8 Ui=2400 AL~250nH (g=0,3mm)</t>
  </si>
  <si>
    <t>Осердя RM8 Ui=2400 AL~160nH (g=0,48mm)</t>
  </si>
  <si>
    <t>Осердя RM10LP Ui=2200 низьк.проф.</t>
  </si>
  <si>
    <t>Осердя RM10LP Ui=2200 AL=630nH (g~0,19mm) низьк.проф.</t>
  </si>
  <si>
    <t>Каркас RM10 міні 1 секц., 12 вив.</t>
  </si>
  <si>
    <t>Каркас RM10 мощн. 1 секц., 12 вив. [PET-FR530]</t>
  </si>
  <si>
    <t>Каркас RM10 міні 1 секц., 12 вив. [Phenolic]</t>
  </si>
  <si>
    <t>Каркас RM10 міні 2 секц., 12 вив. [Phenolic]</t>
  </si>
  <si>
    <t>Скоба RM10 має ground pin</t>
  </si>
  <si>
    <t>Осердя RM10 Ui=2100 AL=4200nH</t>
  </si>
  <si>
    <t>Осердя RM10 Ui=2200</t>
  </si>
  <si>
    <t>Осердя RM10 Ui=2400</t>
  </si>
  <si>
    <t>TP4A-RM10-G014</t>
  </si>
  <si>
    <t>Осердя RM10 Ui=2400 AL~710nH (g=0,14mm)</t>
  </si>
  <si>
    <t>Осердя RM10 Ui=2400 AL~630nH (g=0,19mm)</t>
  </si>
  <si>
    <t>Осердя RM10 Ui=2400 AL~400nH (g=0,28mm)</t>
  </si>
  <si>
    <t>Осердя RM10 Ui=2400 AL~nH (g=0,50mm)</t>
  </si>
  <si>
    <t>Осердя RM10 Ui=2400 AL~250nH (g=0,56mm)</t>
  </si>
  <si>
    <t>TP4A-RM10-G100</t>
  </si>
  <si>
    <t>Осердя RM10 Ui=2400 AL~nH (g=1,00mm)</t>
  </si>
  <si>
    <t>Каркас RM12 мощн. 1 секц., 12 вив. [PET-FR530]</t>
  </si>
  <si>
    <t>Каркас RM12 міні 1 секц., 12 вив. [PM9630]</t>
  </si>
  <si>
    <t>Каркас RM12 міні 2 секц., 12 вив.</t>
  </si>
  <si>
    <t>Скоба RM12 має ground pin</t>
  </si>
  <si>
    <t>Осердя RM12 Ui=2100 AL=4650nH</t>
  </si>
  <si>
    <t>Осердя RM12 Ui=2400 AL=5500nH</t>
  </si>
  <si>
    <t>Осердя RM12 Ui=2400 AL=400nH (g~0.51mm)</t>
  </si>
  <si>
    <t>Осердя RM12 Ui=2400 AL~300nH (g=0,63mm)</t>
  </si>
  <si>
    <t>Каркас RM14 мощн. 1 сек., 12 вив. [PET-FR530]</t>
  </si>
  <si>
    <t>Каркас RM14 міні 1 сек., 12 вив. [Phenolic]</t>
  </si>
  <si>
    <t>Каркас RM14 міні 2 сек., 12 вив. [Phenolic]</t>
  </si>
  <si>
    <t>Скоба RM14 має ground pin</t>
  </si>
  <si>
    <t>Осердя RM14 Ui=2200</t>
  </si>
  <si>
    <t>Осердя RM14 Ui=2400 AL=5450nH</t>
  </si>
  <si>
    <t>Осердя RM14 Ui=2400 AL~nH (g=0,50mm)</t>
  </si>
  <si>
    <t>Осердя RM14 Ui=2400 AL~400nH (g=0,71mm)</t>
  </si>
  <si>
    <t>Осердя RM14 Ui=2400 AL~250nH (g=1,30mm)</t>
  </si>
  <si>
    <t xml:space="preserve">
"Бази" для тороідальних индуктивних елементів невеликих розмірів
</t>
  </si>
  <si>
    <t>Нікель-цинкові феритові тороідальні осердя</t>
  </si>
  <si>
    <t>Марганець-цинкові феритові тороідальні осердя</t>
  </si>
  <si>
    <t>Діаметр від 12 до 14 мм.</t>
  </si>
  <si>
    <t>Діаметр від 18 до 22 мм.</t>
  </si>
  <si>
    <t>Діаметр від 25 до 26 мм.</t>
  </si>
  <si>
    <t>Діаметр від 28 до 32 мм.</t>
  </si>
  <si>
    <t>Діаметр від 35 до 40 мм.</t>
  </si>
  <si>
    <t>Діаметр від 42 до 52 мм.</t>
  </si>
  <si>
    <t>Діаметр від 55 до 90 мм.</t>
  </si>
  <si>
    <t>Діаметр до 10 мм.</t>
  </si>
  <si>
    <t>Діаметр = 10 мм.</t>
  </si>
  <si>
    <t>Діаметр более 100 мм.</t>
  </si>
  <si>
    <t>Осердя T5,0/3,0/2,0 Ui=2400</t>
  </si>
  <si>
    <t>Осердя T6,3/3,8/2,5C Ui=2400 AL=610nH (T6/4/3)</t>
  </si>
  <si>
    <t>Осердя T6,3/3,8/2,5C Ui=15000 AL=3750nH (T6/4/3)</t>
  </si>
  <si>
    <t>Осердя T7,62/3,18/4,78 Ui=10000 AL=8400nH без покриття</t>
  </si>
  <si>
    <t>Осердя T9,00/5,00/4,00 Ui=10000 AL=5400nH без покриття</t>
  </si>
  <si>
    <t>Осердя T9,00/5,00/4,00 Ui=10000 AL=5400nH</t>
  </si>
  <si>
    <t>Осердя T9,53/4,75/3,18 Ui=2100 AL=925nH</t>
  </si>
  <si>
    <t>Осердя T10,0/6,0/3,0 Ui=10000 AL=3050nH</t>
  </si>
  <si>
    <t>Корпус T10,0/6,0/4,0 гориз. 4 вив. [Phenolic]</t>
  </si>
  <si>
    <t>Корпус T10,0/6,0/4,0 верт. 4 вив. [Phenolic]</t>
  </si>
  <si>
    <t>Осердя T10,0/6,0/4,0 Ui=15000 AL=5600nH</t>
  </si>
  <si>
    <t>Осердя T10,0/6,0/4,0 Ui=2400 AL=980nH</t>
  </si>
  <si>
    <t>Осердя T10,0/6,0/4,0 Ui=3300 AL=1400nH</t>
  </si>
  <si>
    <t>Осердя T10,0/6,0/4,0 Ui=10000 AL=4100nH</t>
  </si>
  <si>
    <t>Осердя T10,0/6,0/4,0 Ui=5500 AL=2200nH без покриття</t>
  </si>
  <si>
    <t>Осердя T10,0/6,0/4,0 Ui=5500 AL=2200nH</t>
  </si>
  <si>
    <t>Осердя T12,7/7,92/6,35 Ui=2400 AL=1340nH</t>
  </si>
  <si>
    <t>Осердя T13,0/8,0/6,0 Ui=2400 AL=1340nH</t>
  </si>
  <si>
    <t>Осердя T12,9/7,9/6,2 Ui=2100 AL=1250nH</t>
  </si>
  <si>
    <t>Осердя T14,0/9,0/5,0 Ui=2400 AL=1100nH</t>
  </si>
  <si>
    <t>Осердя T14,0/9,0/5,0 Ui=5500 AL=2400nH</t>
  </si>
  <si>
    <t>TS10-T14/9/5-C</t>
  </si>
  <si>
    <t>Осердя T14,0/9,0/5,0 Ui=10000 AL=3300nH</t>
  </si>
  <si>
    <t>Осердя T16,0/9,6/6,3 Ui=2400 AL=1600nH</t>
  </si>
  <si>
    <t>TS10-T16/10/6.3-C</t>
  </si>
  <si>
    <t>Осердя T16,0/9,6/6,3 Ui=10000 AL=6400nH</t>
  </si>
  <si>
    <t>TL15-T16/9.6/6.3-C</t>
  </si>
  <si>
    <t>Осердя T16,0/9.6/6,3 Ui=13000 AL=_nH</t>
  </si>
  <si>
    <t>Осердя T18,0/10,0/8,0 Ui=2400 AL=2300nH</t>
  </si>
  <si>
    <t>Діаметр = 16 мм.</t>
  </si>
  <si>
    <t>Осердя T20,0/12,0/6,35 Ui=2400 AL=1550nH</t>
  </si>
  <si>
    <t>Осердя T20,0/12,0/6,35 Ui=10000 AL=6500nH</t>
  </si>
  <si>
    <t>Осердя T20,0/12,0/10,0 Ui=2400 AL=2400nH без покриття</t>
  </si>
  <si>
    <t>Осердя T22,0/14,0/6,0 Ui=2400 AL=1300nH</t>
  </si>
  <si>
    <t>Осердя T22,1/13,7/6,35 Ui=10000 AL=6100nH</t>
  </si>
  <si>
    <t>Осердя T22,0/14,0/8,0 Ui=15000 AL=10500nH</t>
  </si>
  <si>
    <t>Осердя T25,0/15,0/10,0 Ui=2400 AL=2500nH</t>
  </si>
  <si>
    <t>Осердя T25,0/15,0/10,0 Ui=10000 AL=10200nH</t>
  </si>
  <si>
    <t>Осердя T25,0/15,0/15,0 Ui=2200 AL=3200nH</t>
  </si>
  <si>
    <t>Осердя T25,0/15,0/15,0 Ui=2400 AL=3450nH</t>
  </si>
  <si>
    <t>Осердя T25,0/15,0/15,0 Ui=10000 AL=15300nH</t>
  </si>
  <si>
    <t>H7K-T26/14/10</t>
  </si>
  <si>
    <t>Осердя T26,0/14,0/10,0 Ui=7000 AL=8650nH</t>
  </si>
  <si>
    <t>H7K-T26/14/20</t>
  </si>
  <si>
    <t>Осердя T26,0/14,0/20,0 Ui=7000 AL=17300nH</t>
  </si>
  <si>
    <t>Осердя T28,0/14,0/7,4 Ui=2400 AL=2310nH</t>
  </si>
  <si>
    <t>Осердя T28,0/16,0/13,0 Ui=1000 AL=14500nH</t>
  </si>
  <si>
    <t>Осердя T28,0/16,0/9,0 Ui=2400 AL=2200nH</t>
  </si>
  <si>
    <t>Осердя T29,0/19,0/15,2 Ui=2400 AL=3100nH</t>
  </si>
  <si>
    <t>Осердя T29,0/19,0/15,2 Ui=10000 AL=12800nH</t>
  </si>
  <si>
    <t>Осердя T29,0/19,0/15,0 Ui=10000 AL=12800nH</t>
  </si>
  <si>
    <t>Осердя T31,0/19,0/8,0 Ui=2400 AL=1750nH</t>
  </si>
  <si>
    <t>Осердя T31,0/19,0/15,0 Ui=2400 AL=3500nH</t>
  </si>
  <si>
    <t>Осердя T36,0/23,0/15,0 Ui=2400 AL=3200nH</t>
  </si>
  <si>
    <t>Осердя T36,0/23,0/15,0 Ui=10000 AL=13400nH</t>
  </si>
  <si>
    <t>TP4A-T38/25/7-C</t>
  </si>
  <si>
    <t>Осердя T38,0/25,0/7,0 Ui=2400 AL=1500nH</t>
  </si>
  <si>
    <t>TP4A-T38/19/13-C</t>
  </si>
  <si>
    <t>Осердя T38,0/19,0/13,0 Ui=2400 AL=4300nH</t>
  </si>
  <si>
    <t>Осердя T38,0/19,0/13,0 Ui=10000 AL=18000nH</t>
  </si>
  <si>
    <t>Осердя T38,1/25,4/15,0 Ui=4000 AL=5000nH</t>
  </si>
  <si>
    <t>Осердя T38,1/25,4/15,0 Ui=2400 AL=3000nH</t>
  </si>
  <si>
    <t>Осердя T38,1/25,4/15,0 Ui=5500 AL=6600nH</t>
  </si>
  <si>
    <t>Осердя T40,0/23,5/11,0 Ui=2200</t>
  </si>
  <si>
    <t>TP4A-T40/24/12-C</t>
  </si>
  <si>
    <t>Осердя T40,0/24,0/12,0 Ui=2400 AL=nH</t>
  </si>
  <si>
    <t>TP4A-T40/24/16-C</t>
  </si>
  <si>
    <t>Осердя T40,0/24,0/16,0 Ui=2400 AL=nH</t>
  </si>
  <si>
    <t>Осердя T40,0/24,0/16,0 Ui=10000 AL=16300nH</t>
  </si>
  <si>
    <t>Осердя T42,0/26,0/13,0 Ui=2400 AL=2800nH</t>
  </si>
  <si>
    <t>Осердя T42,0/26,0/18,0 Ui=10000 AL=17000nH</t>
  </si>
  <si>
    <t>Осердя T45,0/26,0/8,0 Ui=2200</t>
  </si>
  <si>
    <t>CF139-T4511-C</t>
  </si>
  <si>
    <t>Осердя T45,0/28,0/11,0 Ui=2100 AL=2200nH</t>
  </si>
  <si>
    <t>Осердя T50,0/30,0/20,0 Ui=2100 AL=4200nH</t>
  </si>
  <si>
    <t>Осердя T50,0/30,0/20,0 Ui=2400 AL=4900nH</t>
  </si>
  <si>
    <t>Осердя T50,0/30,0/20,0 Ui=10000 AL=20400nH</t>
  </si>
  <si>
    <t>Осердя T51,0/31,5/19,3 Ui=2300 AL=3980nH</t>
  </si>
  <si>
    <t>Осердя T56,0/32,0/18,0 Ui=2200</t>
  </si>
  <si>
    <t>Осердя T63,0/38,0/25,0 Ui=2400 AL=6100nH</t>
  </si>
  <si>
    <t>Осердя T74,0/39,0/13,0 Ui=2400 AL=3550nH</t>
  </si>
  <si>
    <t>Осердя T87,4/54,0/14,0 Ui=2200</t>
  </si>
  <si>
    <t>Осердя T102,0/65,8/15,0 Ui=2100 AL=2700nH</t>
  </si>
  <si>
    <t>Осердя T102,0/65,8/15,0 Ui=2200</t>
  </si>
  <si>
    <t>Осердя T102,0/65,8/15,0 Ui=10000</t>
  </si>
  <si>
    <t>Осердя T125/80/12 Ui=2300 без покриття</t>
  </si>
  <si>
    <t>Осердя T125/80/12 Ui=2300 с покриттям</t>
  </si>
  <si>
    <t>Осердя T132.0/100.0/27.0 Ui=5000 без покриття</t>
  </si>
  <si>
    <t>Осердя T154/125/20 Ui=2300 без покриття</t>
  </si>
  <si>
    <t>Осердя T160,0/140,0/15,0 Ui=2200 без покриття</t>
  </si>
  <si>
    <t>Застосовується ізоляційна стрічка шириною 3мм.
(для каркаса, що має 2 секції)</t>
  </si>
  <si>
    <t>Застосовується ізоляційна стрічка шириною 4мм.
(для каркаса, що має 2 секції)</t>
  </si>
  <si>
    <t>Застосовується ізоляційна стрічка шириною 4,5-5,0мм.
(для каркаса, що має 2 секції)</t>
  </si>
  <si>
    <t>Каркас UU9,8/7,1/2,9(UF9.8=UF10/3) гориз. 2 секц. 4 вив. [Phenolic]</t>
  </si>
  <si>
    <t>Осердя UU9,8/7,1/2,9(UF9.8=UF10/3) Ui=15000 ALmin=2400nH дзеркальна поліровка</t>
  </si>
  <si>
    <t>Каркас UU10,5/7,9/5,0(UF10.5=UF11/5) гориз. 2 секц. 4 вив. [Phenolic]</t>
  </si>
  <si>
    <t>Осердя UU10,5/7,9/5,0(UF10.5=UF11/5) Ui=15000 ALmin=3500nH дзеркальна поліровка</t>
  </si>
  <si>
    <t>Каркас UU16/10/6(UF16=UF16/6A) гориз. 2 секц. 4 вив. [Phenolic]</t>
  </si>
  <si>
    <t>Осердя UU16/10/6(UF16=UF16/6A) Ui=15000 ALmin=5200nH дзеркальна поліровка</t>
  </si>
  <si>
    <t>Каркас UU20/18/6 гориз. 2 секц. 4 вив. [N66-GF0.30FR]</t>
  </si>
  <si>
    <t>Осердя UU20/18/6 Ui=10000 AL=3200nH</t>
  </si>
  <si>
    <t>Шпуля UU46/40/28 безвив. [N66]</t>
  </si>
  <si>
    <t>Осердя UU46/40/28 Ui=2100 AL=4900nH</t>
  </si>
  <si>
    <t>Осердя UU46/40/28 Ui=2400 AL=5100nH</t>
  </si>
  <si>
    <t>DMR40-UF74A (UU74/37/18(ПП40x17x18)</t>
  </si>
  <si>
    <t>Осердя UU74/37/18(ПП40x17x18) Ui=2400</t>
  </si>
  <si>
    <t>Осердя UU74/37/18(ПП40x17x18) Ui=2200</t>
  </si>
  <si>
    <t>CF139-I9330</t>
  </si>
  <si>
    <t>Осердя I93/27/30 Ui=2100</t>
  </si>
  <si>
    <t>Осердя UU93/76/30 Ui=2100 AL=5000nH (для U+U)</t>
  </si>
  <si>
    <t>P4-UU93/76/30 (UU9330)</t>
  </si>
  <si>
    <t>Осердя UU93/76/30 Ui=2200</t>
  </si>
  <si>
    <t>Осердя I101/25/25 Ui=2100</t>
  </si>
  <si>
    <t>Осердя I126/28/20 Ui=2400 AL=3700nH (для U+i)</t>
  </si>
  <si>
    <t>Осердя UU126/91/20 Ui=2400</t>
  </si>
  <si>
    <t>Осердя UU141/78/30 Ui=2100 AL=8000nH (для U+U)</t>
  </si>
  <si>
    <t>Осердя UUR64/37,5/27(два круглі стрижні з отворами) Ui=2300</t>
  </si>
  <si>
    <t>Осердя UUR74/37/18(ПК40x18) Ui=2300</t>
  </si>
  <si>
    <t>Корпус 7,0/7,0/4,6 мм. (внутрішні розміри), 6 вив. SMD [LCP-E4008]</t>
  </si>
  <si>
    <t>Корпуси для міниатюрних
ВЧ-трансформаторів</t>
  </si>
  <si>
    <t>DRWW5x7N-SD5</t>
  </si>
  <si>
    <t>Осердя Drum05x07 NiZn Ui=750 два виводи, без пазів</t>
  </si>
  <si>
    <t>Осердя Drum06x08 NiZn Ui=750 два виводи, без пазів</t>
  </si>
  <si>
    <t>Осердя Drum08x10 NiZn Ui=750 два виводи, з пазами</t>
  </si>
  <si>
    <t>DRWW8x10N-SD5_AXIAL</t>
  </si>
  <si>
    <t>Осердя Drum09x12 NiZn Ui=750 два виводи, з пазами</t>
  </si>
  <si>
    <t>Осердя Drum10x10 NiZn Ui=750 два виводи, без пазів</t>
  </si>
  <si>
    <t>Осердя Drum10x12 NiZn Ui=750 два виводи, з пазами</t>
  </si>
  <si>
    <t>DRWW12x16N-SD5</t>
  </si>
  <si>
    <t>Осердя Drum12x16 NiZn Ui=750 два виводи, з пазами</t>
  </si>
  <si>
    <t>Осердя Drum14x15 MgZn Ui=750 два виводи, без пазів</t>
  </si>
  <si>
    <t>Осердя Drum14x15 NiZn Ui=750 два виводи, з пазами</t>
  </si>
  <si>
    <t>Осердя Drum16x18 NiZn Ui=750 два виводи, без пазів</t>
  </si>
  <si>
    <t>DRWW16x22N-SD5</t>
  </si>
  <si>
    <t>Осердя Drum16x22 NiZn Ui=750 два виводи, без пазів</t>
  </si>
  <si>
    <t>Осердя Drum18x22 NiZn Ui=750 два виводи, без пазів</t>
  </si>
  <si>
    <t>Осердя ROD 4mm х 25mm NiZn Ui=750 (стрижень круглий)</t>
  </si>
  <si>
    <t>TN40H-R6/25</t>
  </si>
  <si>
    <t>Осердя ROD 6mm x 25mm NiZn Ui=400 (стрижень круглий)</t>
  </si>
  <si>
    <r>
      <t xml:space="preserve">ФЕРИТОВІ ОСЕРДЯ
</t>
    </r>
    <r>
      <rPr>
        <b/>
        <sz val="10"/>
        <rFont val="Arial"/>
        <family val="2"/>
        <charset val="204"/>
      </rPr>
      <t>Для пригнічення електромагнитних завад
(EMI suppression)</t>
    </r>
  </si>
  <si>
    <t>Осердя T8,0/4,0/4,0 Ui=400 NiZn</t>
  </si>
  <si>
    <t>Осердя T10,0/6,0/4,0 Ui=400 NiZn</t>
  </si>
  <si>
    <t>Осердя T13,0/7,0/5,0 Ui=400 NiZn</t>
  </si>
  <si>
    <t>Осердя T16,0/9,0/4,0 Ui=400 NiZn</t>
  </si>
  <si>
    <t>Осердя T16,0/9,0/6,0 Ui=400 NiZn</t>
  </si>
  <si>
    <t>Осердя T16,0/9,0/6,0 Ui=650 NiZn</t>
  </si>
  <si>
    <t>Конденсатор електроліт. AL 100 мкФ ±20%, 10 В-, 5x11 мм (-40...+105)°C 2000 годин Low Cost</t>
  </si>
  <si>
    <t>Конденсатор електроліт. AL 100 мкФ ±20%, 10 В-, 5x11 мм (-40...+105)°C 2000 годин Low Impedance</t>
  </si>
  <si>
    <t>Конденсатор електроліт. AL 1000 мкФ ±20%, 10 В-, 10x13 мм (-40...+105)°C 5000 годин Low Impedance</t>
  </si>
  <si>
    <t>Конденсатор електроліт. AL 1000 мкФ ±20%, 10 В-, 8x12 мм (-40...+105)°C 2000 годин Low Cost</t>
  </si>
  <si>
    <t>Конденсатор електроліт. AL 220 мкФ ±20%, 10 В-, 6x11 мм (-40...+105)°C 2000 годин Low Cost</t>
  </si>
  <si>
    <t>Конденсатор електроліт. AL 2200 мкФ ±20%, 10 В-, 10x16 мм (-40...+105)°C 2000 годин Low Cost</t>
  </si>
  <si>
    <t>Конденсатор електроліт. AL 470 мкФ ±20%, 10 В-, 8x12 мм (-40...+105)°C 2000 годин Low Cost</t>
  </si>
  <si>
    <t>Конденсатор електроліт. AL 4700 мкФ ±20%, 10 В-, 13x25 мм (-40...+105)°C 2000 годин Low Cost</t>
  </si>
  <si>
    <t xml:space="preserve">
Конденсатори електролітичні
алюминієві
Загального застосування
</t>
  </si>
  <si>
    <t>Конденсатори електролітичні
танталові
SMD</t>
  </si>
  <si>
    <t>Конденсатори електролітичні
алюминієві
З великим строком експлуатації
Screw Terminals</t>
  </si>
  <si>
    <t>Конденсатори електролітичні
алюминієві
З великим строком експлуатації
Snap-In</t>
  </si>
  <si>
    <t>STE-C227M16L11 (220uF 16Vdc 105C)</t>
  </si>
  <si>
    <t>Конденсатор електроліт. AL 220 мкФ ±20%, 16 В-, 5x11 мм (-40...+105)°C 2000 годин Low Cost</t>
  </si>
  <si>
    <t>Конденсатор електроліт. AL 10 мкФ ±20%, 25 В-, 5x11 мм (-40...+105)°C 2000 годин Low Cost</t>
  </si>
  <si>
    <t>Конденсатор електроліт. AL 10 мкФ ±20%, 25 В-, 5x11 мм (-40...+105)°C 2000 годин Low Impedance</t>
  </si>
  <si>
    <t>STE-C107M25L11 (100uF 25Vdc 105C)</t>
  </si>
  <si>
    <t>Конденсатор електроліт. AL 100 мкФ ±20%, 25 В-, 6,3x11 мм (-40...+105)°C 2000 годин Low Cost</t>
  </si>
  <si>
    <t>STE-C107M25L7 (100uF 25Vdc 105C)</t>
  </si>
  <si>
    <t>Конденсатор електроліт. AL 100 мкФ ±20%, 25 В-, 6x7 мм (-40...+105)°C 2000 годин Low Cost</t>
  </si>
  <si>
    <t>Конденсатор електроліт. AL 100 мкФ ±20%, 25 В-, 8x11 мм (-40...+105)°C 2000 годин Low Cost</t>
  </si>
  <si>
    <t>Конденсатор електроліт. AL 1000 мкФ ±20%, 25 В-, 10x20 мм (-40...+105)°C 2000 годин Low Cost</t>
  </si>
  <si>
    <t>Конденсатор електроліт. AL 22 мкФ ±20%, 25 В-, 5x11 мм (-40...+105)°C 2000 годин Low Cost</t>
  </si>
  <si>
    <t>Конденсатор електроліт. AL 220 мкФ ±20%, 25 В-, 8x12 мм (-40...+105)°C 2000 годин Low Cost</t>
  </si>
  <si>
    <t>Конденсатор електроліт. AL 2200 мкФ ±20%, 25 В-, 13x21 мм (-40...+105)°C 2000 годин Low Cost</t>
  </si>
  <si>
    <t>Конденсатор електроліт. AL 47 мкФ ±20%, 25 В-, 5x11 мм (-40...+105)°C 2000 годин Low Cost</t>
  </si>
  <si>
    <t>Конденсатор електроліт. AL 470 мкФ ±20%, 25 В-, 8x14 мм (-40...+105)°C 2000 годин Low Cost</t>
  </si>
  <si>
    <t>Конденсатор електроліт. AL 4700 мкФ ±20%, 25 В-, 16x30 мм (-40...+105)°C 2000 годин Low Cost</t>
  </si>
  <si>
    <t>Конденсатор електроліт. AL 10 мкФ ±20%, 35 В-, 5x11 мм (-40...+105)°C 2000 годин Low Cost</t>
  </si>
  <si>
    <t>STE-C106M35L11 (10uF 35Vdc 105C)</t>
  </si>
  <si>
    <t>Конденсатор електроліт. AL 100 мкФ ±20%, 35 В-, 6x11 мм (-40...+105)°C 2000 годин Low Cost</t>
  </si>
  <si>
    <t>Конденсатор електроліт. AL 1000 мкФ ±20%, 35 В-, 13x21 мм (-40...+105)°C 2000 годин Low Cost</t>
  </si>
  <si>
    <t>Конденсатор електроліт. AL 22 мкФ ±20%, 35 В-, 5x11 мм (-40...+105)°C 2000 годин Low Cost</t>
  </si>
  <si>
    <t>STE-C227M35L12 (220uF 35Vdc 105C)</t>
  </si>
  <si>
    <t>Конденсатор електроліт. AL 220 мкФ ±20%, 35 В-, 8x12 мм (-40...+105)°C 2000 годин Low Cost</t>
  </si>
  <si>
    <t>Конденсатор електроліт. AL 220 мкФ ±20%, 35 В-, 8x13 мм (-40...+105)°C 2000 годин Low Cost</t>
  </si>
  <si>
    <t>Конденсатор електроліт. AL 2200 мкФ ±20%, 35 В-, 16x25 мм (-40...+105)°C 2000 годин Low Cost</t>
  </si>
  <si>
    <t>Конденсатор електроліт. AL 47 мкФ ±20%, 35 В-, 5x11 мм (-40...+105)°C 2000 годин Low Cost</t>
  </si>
  <si>
    <t>Конденсатор електроліт. AL 470 мкФ ±20%, 35 В-, 10x16 мм (-40...+105)°C 2000 годин Low Cost</t>
  </si>
  <si>
    <t>Конденсатор електроліт. Ta 1 мкФ ±20%, 35 В-, 4,7x2,6x2,1 мм (-55...+125)°C SMD</t>
  </si>
  <si>
    <t>Конденсатор електроліт. AL 470 мкФ ±20%, 50 В-, 10x21 мм (-40...+105)°C 2000 годин Low Cost</t>
  </si>
  <si>
    <t>STE-C228M1HL30 (2200uF 50Vdc 105C)</t>
  </si>
  <si>
    <t>Конденсатор електроліт. AL 2200 мкФ ±20%, 50 В-, 16x30 мм (-40...+105)°C 2000 годин Low Cost</t>
  </si>
  <si>
    <t>Конденсатор електроліт. AL 10 мкФ ±20%, 63 В-, 5x11 мм (-40...+105)°C 2000 годин Low Cost</t>
  </si>
  <si>
    <t>Конденсатор електроліт. AL 100 мкФ ±20%, 63 В-, 10x13 мм (-40...+105)°C 2000 годин Low Cost</t>
  </si>
  <si>
    <t>Конденсатор електроліт. AL 1000 мкФ ±20%, 63 В-, 16x25 мм (-40...+105)°C 2000 годин Low Cost</t>
  </si>
  <si>
    <t>Конденсатор електроліт. AL 22 мкФ ±20%, 63 В-, 5x11 мм (-40...+105)°C 2000 годин Low Cost</t>
  </si>
  <si>
    <t>STE-C227M25L10 (220uF 25Vdc 105C)</t>
  </si>
  <si>
    <t>Конденсатор електроліт. AL 220 мкФ ±20%, 25 В-, 8x10 мм (-40...+105)°C 2000 годин Low Cost</t>
  </si>
  <si>
    <t>Конденсатор електроліт. AL 220 мкФ ±20%, 63 В-, 10x17 мм (-40...+105)°C 2000 годин Low Cost</t>
  </si>
  <si>
    <t>Конденсатор електроліт. AL 47 мкФ ±20%, 63 В-, 6x11 мм (-40...+105)°C 2000 годин Low Cost</t>
  </si>
  <si>
    <t>Конденсатор електроліт. AL 470 мкФ ±20%, 63 В-, 13x20 мм (-40...+105)°C 2000 годин Low Cost</t>
  </si>
  <si>
    <t>Конденсатор електроліт. AL 1 мкФ ±20%, 100 В-, 5x11 мм (-40...+105)°C 2000 годин Low Cost</t>
  </si>
  <si>
    <t>Конденсатор електроліт. AL 10 мкФ ±20%, 100 В-, 6x11 мм (-40...+105)°C 2000 годин Low Cost</t>
  </si>
  <si>
    <t>Конденсатор електроліт. AL 100 мкФ ±20%, 100 В-, 10x21 мм (-40...+105)°C 2000 годин Low Cost</t>
  </si>
  <si>
    <t>Конденсатор електроліт. AL 1000 мкФ ±20%, 100 В-, 18x35 мм (-40...+105)°C 2000 годин Low Cost</t>
  </si>
  <si>
    <t>Конденсатор електроліт. AL 22 мкФ ±20%, 100 В-, 8x12 мм (-40...+105)°C 2000 годин Low Cost</t>
  </si>
  <si>
    <t>Конденсатор електроліт. AL 220 мкФ ±20%, 100 В-, 13x25 мм (-40...+105)°C 2000 годин Low Cost</t>
  </si>
  <si>
    <t>Конденсатор електроліт. AL 47 мкФ ±20%, 100 В-, 10x16 мм (-40...+105)°C 2000 годин Low Cost</t>
  </si>
  <si>
    <t>Конденсатор електроліт. AL 10 мкФ ±20%, 200 В-, 10x16 мм (-25...+105)°C 2000 годин Low Cost</t>
  </si>
  <si>
    <t>Конденсатор електроліт. AL 100 мкФ ±20%, 200 В-, 16x30 мм (-25...+105)°C 2000 годин Low Cost</t>
  </si>
  <si>
    <t>Конденсатор електроліт. AL 22 мкФ ±20%, 200 В-, 10x20 мм (-25...+105)°C 2000 годин Low Cost</t>
  </si>
  <si>
    <t>Конденсатор електроліт. AL 47 мкФ ±20%, 200 В-, 13x20 мм (-25...+105)°C 2000 годин Low Cost</t>
  </si>
  <si>
    <t>Конденсатор електроліт. AL 1 мкФ ±20%, 400 В-, 5x11 мм (-25...+105)°C 2000 годин Low Cost</t>
  </si>
  <si>
    <t>Конденсатор електроліт. AL 10 мкФ ±20%, 400 В-, 10x20 мм (-25...+105)°C 2000 годин Low Cost</t>
  </si>
  <si>
    <t>Конденсатор електроліт. AL 100 мкФ ±20%, 400 В-, 18x25 мм (-25...+105)°C 2000 годин Low Cost</t>
  </si>
  <si>
    <t>Конденсатор електроліт. AL 2,2 мкФ ±20%, 400 В-, 8x12 мм (-25...+105)°C 2000 годин Low Cost</t>
  </si>
  <si>
    <t>Конденсатор електроліт. AL 22 мкФ ±20%, 400 В-, 16x25 мм (-25...+105)°C 2000 годин Low Cost</t>
  </si>
  <si>
    <t>Конденсатор електроліт. AL 4,7 мкФ ±20%, 400 В-, 8x12 мм (-25...+105)°C 2000 годин Low Cost</t>
  </si>
  <si>
    <t>Конденсатор електроліт. AL 47 мкФ ±20%, 400 В-, 16x25 мм (-25...+105)°C 2000 годин Low Cost</t>
  </si>
  <si>
    <t>Конденсатор електроліт. AL 15000 мкФ ±20%, 200 В-, 76х115 мм (-40...+85)°C 5000 годин Screw Terminals</t>
  </si>
  <si>
    <t>Конденсатор електроліт. AL 330 мкФ ±20%, 400 В-, 30x40 мм (-40...+105)°C 5000 годин Snap-In</t>
  </si>
  <si>
    <t>Конденсатор електроліт. AL 470 мкФ ±20%, 400 В-, 35x50 мм (-40...+105)°C 5000 годин Snap-In</t>
  </si>
  <si>
    <t>Конденсатор електроліт. AL 560 мкФ ±20%, 400 В-, 35x50 мм (-40...+105)°C 5000 годин Snap-In</t>
  </si>
  <si>
    <t>Конденсатор електроліт. AL 680 мкФ ±20%, 400 В-, 35x50 мм (-40...+105)°C 5000 годин Snap-In</t>
  </si>
  <si>
    <t>K954004710PM0D050 (470uF 400Vdc 105C S-I 30x50)</t>
  </si>
  <si>
    <t>Конденсатор електроліт. AL 470 мкФ ±20%, 400 В-, 30x50 мм (-40...+105)°C 5000 годин Snap-In Very Low ESR</t>
  </si>
  <si>
    <t>Конденсатор керамічний (Y2) 0,0022 мкФ ±20%, 250 В~, P=10 мм 10x5 мм (-25...+85)°C</t>
  </si>
  <si>
    <t>STY2-222M2EL10 (CDC 0.0022uF 250Vac)</t>
  </si>
  <si>
    <t>Конденсатор керамічний (Y2) 0,0022 мкФ ±20%, 250 В~, P=10 мм 7,5x3,5 мм (-25...+85)°C</t>
  </si>
  <si>
    <t>Конденсатор керамічний (Y2) 0,0033 мкФ ±20%, 250 В~, P=10 мм 10x5 мм (-25...+85)°C</t>
  </si>
  <si>
    <t>STY2-472M2EL10 (CDC 0.0047uF 250Vac)</t>
  </si>
  <si>
    <t>Конденсатор керамічний (Y2) 0,0047 мкФ ±20%, 250 В~, P=10 мм d10,0x5,0 мм (-25...+85)°C</t>
  </si>
  <si>
    <t>Конденсатор керамічний (Y2) 0,0068 мкФ ±20%, 250 В~, P=10 мм 12x5 мм (-25...+85)°C</t>
  </si>
  <si>
    <t>STY2-682M2EL10 (CDC 0.0068uF 250Vac)</t>
  </si>
  <si>
    <t>Конденсатор керамічний (Y2) 0,0068 мкФ ±20%, 250 В~, P=10 мм 13x4,2 мм (-25...+85)°C</t>
  </si>
  <si>
    <t>Конденсатор керамічний (Y2) 0,01 мкФ ±20%, 250 В~, P=10 мм 14x5 мм (-25...+85)°C</t>
  </si>
  <si>
    <t xml:space="preserve"> Клас Y2.
Нормовані по змінній напрузі</t>
  </si>
  <si>
    <t xml:space="preserve"> Клас Y1.
Нормовані по змінній напрузі</t>
  </si>
  <si>
    <t>Конденсатор керамічний (Y1) 0,0022 мкФ ±20%, 400 В~, P=10 мм 9x6 мм (-25...+85)°C</t>
  </si>
  <si>
    <t>STY1-332M2EL10 (CDC 0.0033uF 400Vac)</t>
  </si>
  <si>
    <t>Конденсатор керамічний (Y1) 0,0033 мкФ ±20%, 400 В~, P=10 мм d11,0x4,3 мм (-25...+85)°C</t>
  </si>
  <si>
    <t>Конденсатор керамічний (Y1) 0,0047 мкФ ±20%, 400 В~, P=10 мм 11x6 мм (-25...+85)°C</t>
  </si>
  <si>
    <t xml:space="preserve">Конденсатори металоплівкові
поліпропиленові
в пластиковом корпусі.
Для фільтрів електромагнітних завад. </t>
  </si>
  <si>
    <t>Клас X2.
Нормовані по змінній напрузі</t>
  </si>
  <si>
    <t>275Vac - 310Vac</t>
  </si>
  <si>
    <t>Конденсатор плівковий (X2-MKP) 0,010 мкФ ±10%, 275 В~, P=10,0 мм (-40...+100)°C</t>
  </si>
  <si>
    <t>STX2-223K31L10 (MKP-X2 0.022uF 310Vac)</t>
  </si>
  <si>
    <t>Конденсатор плівковий (X2-MKP) 0,022 мкФ ±10%, 310 В~, P=10,0 мм (-40...+110)°C 13,0x11,0x5,0mm</t>
  </si>
  <si>
    <t>Конденсатор плівковий (X2-MKP) 0,033 мкФ ±10%, 275 В~, P=15,0 мм (-40...+100)°C</t>
  </si>
  <si>
    <t>STX2-333K31L10 (MKP-X2 0.033uF 310Vac)</t>
  </si>
  <si>
    <t>Конденсатор плівковий (X2-MKP) 0,033 мкФ ±10%, 310 В~, P=10,0 мм (-40...+110)°C 13,0x11,0x5,0mm</t>
  </si>
  <si>
    <t>STX2-473K31L10 (MKP-X2 0.047uF 310Vac)</t>
  </si>
  <si>
    <t>Конденсатор плівковий (X2-MKP) 0,047 мкФ ±10%, 310 В~, P=10,0 мм (-40...+110)°C 13,0x11,0x5,0мм</t>
  </si>
  <si>
    <t>Конденсатор плівковий (X2-MKP) 0,100 мкФ ±10%, 275 В~, P=15,0 мм (-40...+100)°C</t>
  </si>
  <si>
    <t>Конденсатор плівковий (X2-MKP) 0,100 мкФ ±10%, 275 В~, P=15,0 мм (-40...+110)°C</t>
  </si>
  <si>
    <t>STX2-104K31L10 (MKP-X2 0.1uF 310Vac)</t>
  </si>
  <si>
    <t>Конденсатор плівковий (X2-MKP) 0,100 мкФ ±10%, 310 В~, P=10,0 мм (-40...+110)°C 13,0x12,0x6,0mm</t>
  </si>
  <si>
    <t>STX2-104K31L15 (MKP-X2 0.1uF 310Vac)</t>
  </si>
  <si>
    <t>Конденсатор плівковий (X2-MKP) 0,100 мкФ ±10%, 310 В~, P=15,0 мм (-40...+110)°C 18,0x12,0x5,5mm</t>
  </si>
  <si>
    <t>STX2-154K31L15 (MKP-X2 0.15uF 310Vac)</t>
  </si>
  <si>
    <t>Конденсатор плівковий (X2-MKP) 0,150 мкФ ±10%, 310 В~, P=15,0 мм (-40...+100)°C 18x12x6мм</t>
  </si>
  <si>
    <t>Конденсатор плівковий (X2-MKP) 0,220 мкФ ±10%, 275 В~, P=15,0 мм (-40...+100)°C</t>
  </si>
  <si>
    <t>STX2-224K31L15 (MKP-X2 0.22uF 310Vac)</t>
  </si>
  <si>
    <t>Конденсатор плівковий (X2-MKP) 0,220 мкФ ±10%, 310 В~, P=15,0 мм (-40...+110)°C 18,0x12,0x6,0mm</t>
  </si>
  <si>
    <t>Конденсатор плівковий (X2-MKP) 0,330 мкФ ±10%, 275 В~, P=15,0 мм (-40...+100)°C</t>
  </si>
  <si>
    <t>Конденсатор плівковий (X2-MKP) 0,330 мкФ ±10%, 275 В~, P=15,0 мм (-40...+110)°C</t>
  </si>
  <si>
    <t>STX2-334K31L15 (MKP-X2 0.33uF 310Vac)</t>
  </si>
  <si>
    <t>Конденсатор плівковий (X2-MKP) 0,330 мкФ ±10%, 310 В~, P=15,0 мм (-40...+110)°C 18x14,5x8,4mm</t>
  </si>
  <si>
    <t>STX2-334K31L22.5 (MKP-X2 0.33uF 310Vac)</t>
  </si>
  <si>
    <t>Конденсатор плівковий (X2-MKP) 0,330 мкФ ±10%, 310 В~, P=22,5 мм (-40...+110)°C 26,5x17,0x8,5mm</t>
  </si>
  <si>
    <t>STX2-394K31L15 (MKP-X2 0.39uF 310Vac)</t>
  </si>
  <si>
    <t>Конденсатор плівковий (X2-MKP) 0,390 мкФ ±10%, 310 В~, P=15,0 мм (-40...+110)°C 18x14,5x8,4mm</t>
  </si>
  <si>
    <t>STX2-474K31L15 (MKP-X2 0.47uF 310Vac)</t>
  </si>
  <si>
    <t>Конденсатор плівковий (X2-MKP) 0,470 мкФ ±10%, 310 В~, P=15,0 мм (-40...+110)°C 17,0x14,0x8,0mm</t>
  </si>
  <si>
    <t>Конденсатор плівковий (X2-MKP) 0,680 мкФ ±10%, 275 В~, P=22,5 мм (-40...+100)°C</t>
  </si>
  <si>
    <t>Конденсатор плівковий (X2-MKP) 1,000 мкФ ±10%, 275 В~, P=22,5 мм (-40...+100)°C</t>
  </si>
  <si>
    <t>STX2-105K31L22.5 (MKP-X2 1uF 310Vac)</t>
  </si>
  <si>
    <t>Конденсатор плівковий (X2-MKP) 1,000 мкФ ±10%, 310 В~, P=22,5 мм (-40...+100)°C 26,5x19,0x10,0mm</t>
  </si>
  <si>
    <t>Конденсатор плівковий (X2-MKP) 2,200 мкФ ±10%, 275 В~, P=27,5 мм (-40...+100)°C</t>
  </si>
  <si>
    <t>STX2-335K31L27.5 (MKP-X2 3.3uF 310Vac)</t>
  </si>
  <si>
    <t>Конденсатор плівковий (X2-MKP) 3,300 мкФ ±10%, 310 В~, P=27,5 мм (-40...+100)°C</t>
  </si>
  <si>
    <t>Конденсатор плівковий (X2-MKP) 4,700 мкФ ±10%, 275 В~, P=27,5 мм (-40...+100)°C</t>
  </si>
  <si>
    <t>Конденсатор плівковий (CL23X) 0,100 мкФ ±5%, 100 В-, P=5,0 мм (-40...+85)°C</t>
  </si>
  <si>
    <t>SPKF02-2A474J100B (MKT 0.47uF 100Vdc)</t>
  </si>
  <si>
    <t>Конденсатор плівковий (CL21) 0,470 мкФ ±5%, 100 В-, P=10,0 мм (-40...+85)°C</t>
  </si>
  <si>
    <t>SPKF02-2A105J150B (MKT 1uF 100Vdc)</t>
  </si>
  <si>
    <t>Конденсатор плівковий (CL21) 1,000 мкФ ±5%, 100 В-, P=15,0 мм (-40...+85)°C</t>
  </si>
  <si>
    <t>SPKF02-2A225J200B (MKT 2.2uF 100Vdc)</t>
  </si>
  <si>
    <t>Конденсатор плівковий (CL21) 2,200 мкФ ±5%, 100 В-, P=20,0 мм (-40...+85)°C</t>
  </si>
  <si>
    <t>STCL21-335K2AL22.5 (MKT 3.3uF 100Vdc)</t>
  </si>
  <si>
    <t>Конденсатор плівковий (CL21) 3,300 мкФ ±10%, 100 В-, P=22,5 мм (-40...+85)°C 24,0x19,0x11,2mm</t>
  </si>
  <si>
    <t>Конденсатор плівковий (CL21) 3,300 мкФ ±5%, 100 В-, P=22,5 мм (-40...+85)°C</t>
  </si>
  <si>
    <t>Конденсатор плівковий (CL21) 4,700 мкФ ±5%, 100 В-, P=22,5 мм; b=14,7 мм; h=20,8 мм; (-40...+85)°C</t>
  </si>
  <si>
    <t>Конденсатор плівковий (CBB21/22) 0,100 мкФ ±5%, 250 В-, P=10,0 мм (-40...+85)°C</t>
  </si>
  <si>
    <t>Конденсатор плівковий (CL23X) 0,100 мкФ ±5%, 250 В-, P=5,0 мм (-40...+85)°C</t>
  </si>
  <si>
    <t>Конденсатор плівковий (CL23X) 0,150 мкФ ±5%, 250 В-, P=5,0 мм (-40...+85)°C</t>
  </si>
  <si>
    <t>Конденсатор плівковий (CBB21/22) 0,220 мкФ ±5%, 250 В-, P=10,0 мм (-40...+85)°C</t>
  </si>
  <si>
    <t>Конденсатор плівковий (CBB21/22) 0,470 мкФ ±5%, 250 В-, P=10,0 мм (-40...+85)°C</t>
  </si>
  <si>
    <t>Конденсатор плівковий (CBB21/22) 0,470 мкФ ±5%, 250 В-, P=15,0 мм (-40...+85)°C</t>
  </si>
  <si>
    <t>STCBB21-105K2EL15 (MKP 1uF 250Vdc)</t>
  </si>
  <si>
    <t>Конденсатор плівковий (CBB21/22) 1,000 мкФ ±10%, 250 В-, P=15,0 мм (-40...+85)°C 17,0x11,0x6,0mm</t>
  </si>
  <si>
    <t>Конденсатор плівковий (CBB21/22) 1,000 мкФ ±5%, 250 В-, P=20,0 мм (-40...+85)°C</t>
  </si>
  <si>
    <t>STCBB21-225K2EL20 (MKP 2.2uF 250Vdc)</t>
  </si>
  <si>
    <t>Конденсатор плівковий (CBB21/22) 2,200 мкФ ±10%, 250 В-, P=20,0 мм (-40...+85)°C 22,0x17,7x9,6mm</t>
  </si>
  <si>
    <t>Конденсатор плівковий (CBB21/22) 2,200 мкФ ±10%, 250 В-, P=27,5 мм (-40...+85)°C</t>
  </si>
  <si>
    <t>SPKF09-2E225J275B (MKP 2.2uF 250Vdc)</t>
  </si>
  <si>
    <t>Конденсатор плівковий (CBB21/22) 2,200 мкФ ±5%, 250 В-, P=27,5 мм (-40...+85)°C</t>
  </si>
  <si>
    <t>Конденсатор плівковий (CBB21/22) 4,700 мкФ ±10%, 250 В-, P=27,5 мм (-40...+85)°C</t>
  </si>
  <si>
    <t>STCBB21B-105K2EL15 (MKP 1uF 250Vdc)</t>
  </si>
  <si>
    <t>Конденсатор плівковий (CBB21/22-B) 1,000 мкФ ±10%, 250 В-, P=15,0 мм (-40...+85)°C 18,0x15,5x9,5mm BOX TYPE</t>
  </si>
  <si>
    <t>STCBB21B-105K2EL20 (MKP 1uF 250Vdc)</t>
  </si>
  <si>
    <t>Конденсатор плівковий (CBB21/22-B) 1,000 мкФ ±10%, 250 В-, P=20,0 мм (-40...+85)°C 26,5x16,5x7,0mm BOX TYPE</t>
  </si>
  <si>
    <t>Конденсатор плівковий (CL21) 0,010 мкФ ±10%, 250 В-, P=10,0 мм (-40...+85)°C</t>
  </si>
  <si>
    <t>Конденсатор плівковий (CL21) 0,022 мкФ ±10%, 250 В-, P=10,0 мм (-40...+85)°C</t>
  </si>
  <si>
    <t>Конденсатор плівковий (CL21) 0,047 мкФ ±10%, 250 В-, P=10,0 мм (-40...+85)°C</t>
  </si>
  <si>
    <t>Конденсатор плівковий (CL21) 0,100 мкФ ±5%, 250 В-, P=10,0 мм (-40...+85)°C</t>
  </si>
  <si>
    <t>Конденсатор плівковий (CL21) 0,150 мкФ ±10%, 250 В-, P=10,0 мм (-40...+85)°C</t>
  </si>
  <si>
    <t>STCL21-224K2EL10 (MKT 0.22uF 250Vdc)</t>
  </si>
  <si>
    <t>Конденсатор плівковий (CL21) 0,220 мкФ ±10%, 250 В-, P=10,0 мм (-40...+85)°C 12,0x9,3x5,2mm</t>
  </si>
  <si>
    <t>Конденсатор плівковий (CL21) 0,220 мкФ ±5%, 250 В-, P=10,0 мм (-40...+85)°C</t>
  </si>
  <si>
    <t>Конденсатор плівковий (CL21) 0,330 мкФ ±10%, 250 В-, P=15,0 мм (-40...+85)°C</t>
  </si>
  <si>
    <t>STCL21-474K2EL10 (MKT 0.47uF 250Vdc)</t>
  </si>
  <si>
    <t>Конденсатор плівковий (CL21) 0,470 мкФ ±10%, 250 В-, P=10,0 мм (-40...+85)°C 12,0х11,0х6,5мм</t>
  </si>
  <si>
    <t>Конденсатор плівковий (CL21) 0,470 мкФ ±5%, 250 В-, P=15,0 мм (-40...+85)°C</t>
  </si>
  <si>
    <t>STCL21-684K2EL10 (MKT 0.68uF 250Vdc)</t>
  </si>
  <si>
    <t>Конденсатор плівковий (CL21) 0,680 мкФ ±10%, 250 В-, P=10,0 мм (-40...+85)°C 12,0x11,5x7,5mm</t>
  </si>
  <si>
    <t>Конденсатор плівковий (CL21) 0,680 мкФ ±10%, 250 В-, P=15,0 мм (-40...+85)°C</t>
  </si>
  <si>
    <t>STCL21-105K2EL15 (MKT 1uF 250Vdc)</t>
  </si>
  <si>
    <t>Конденсатор плівковий (CL21) 1,000 мкФ ±10%, 250 В-, P=15,0 мм (-40...+85)°C 17,0x11,0x8,0mm</t>
  </si>
  <si>
    <t>STCL21-225K2EL20 (MKT 2.2uF 250Vdc)</t>
  </si>
  <si>
    <t>Конденсатор плівковий (CL21) 2,200 мкФ ±10%, 250 В-, P=20,0 мм (-40...+85)°C 22,0x17,2x9,1mm</t>
  </si>
  <si>
    <t>Конденсатор плівковий (CL21) 4,700 мкФ ±10%, 250 В-, P=27,5 мм (-40...+85)°C</t>
  </si>
  <si>
    <t>Конденсатор плівковий (CL23X) 0,001 мкФ ±5%, 400 В-, P=5,0 мм (-40...+85)°C</t>
  </si>
  <si>
    <t>Конденсатор плівковий (CL23X) 0,010 мкФ ±5%, 400 В-, P=5,0 мм (-40...+85)°C</t>
  </si>
  <si>
    <t>Конденсатор плівковий (CL23X) 0,022 мкФ ±5%, 400 В-, P=5,0 мм (-40...+85)°C</t>
  </si>
  <si>
    <t>Конденсатор плівковий (CL23X) 0,047 мкФ ±5%, 400 В-, P=5,0 мм (-40...+85)°C</t>
  </si>
  <si>
    <t>Конденсатор плівковий (CL21) 0,100 мкФ ±10%, 400 В-, P=10,0 мм (-40...+85)°C</t>
  </si>
  <si>
    <t>STCL21-224K2GL15 (MKT 0.22uF 400Vdc)</t>
  </si>
  <si>
    <t>Конденсатор плівковий (CL21) 0,220 мкФ ±10%, 400 В-, P=15,0 мм (-40...+85)°C 17,0x10,0x6,5mm</t>
  </si>
  <si>
    <t>Конденсатор плівковий (CL21) 0,330 мкФ ±10%, 400 В-, P=15,0 мм (-40...+85)°C</t>
  </si>
  <si>
    <t>STCL21-474K2GL15 (MKT 0.47uF 400Vdc)</t>
  </si>
  <si>
    <t>Конденсатор плівковий (CL21) 0,470 мкФ ±10%, 400 В-, P=20,0 мм (-40...+85)°C 17,0x10,0x5,8mm</t>
  </si>
  <si>
    <t>SPKF02-2G474J150B (MKT 0.47uF 400Vdc)</t>
  </si>
  <si>
    <t>Конденсатор плівковий (CL21) 0,470 мкФ ±5%, 400 В-, P=20,0 мм (-40...+85)°C</t>
  </si>
  <si>
    <t>STCL21-105K2GL20 (MKT 1uF 400Vdc)</t>
  </si>
  <si>
    <t>Конденсатор плівковий (CL21) 1,000 мкФ ±10%, 400 В-, P=20,0 мм (-40...+85)°C 22,0x13,5x7,0 мм</t>
  </si>
  <si>
    <t>STCBB21-474K2GL15 (MKP 0.47uF 400Vdc)</t>
  </si>
  <si>
    <t>Конденсатор плівковий (CBB21/22) 0,470 мкФ ±10%, 400 В-, P=15,0 мм (-40...+85)°C 17,0x11,5x6,5mm</t>
  </si>
  <si>
    <t>Конденсатор плівковий (CBB21/22) 1,000 мкФ ±10%, 400 В-, P=15,0 мм (-40...+85)°C</t>
  </si>
  <si>
    <t>Конденсатор плівковий (CBB21/22) 1,000 мкФ ±5%, 400 В-, P=20,0 мм (-40...+85)°C</t>
  </si>
  <si>
    <t>STCBB21-475K2GL27.5 (MKP 4.7uF 400Vdc)</t>
  </si>
  <si>
    <t>Конденсатор плівковий (CBB21/22) 4,700 мкФ ±10%, 400 В-, P=27,5 мм (-40...+85)°C</t>
  </si>
  <si>
    <t>Конденсатор плівковий (CBB21/22) 0,010 мкФ ±5%, 630 В-, P=10,0 мм (-40...+85)°C</t>
  </si>
  <si>
    <t>Конденсатор плівковий (CBB21/22) 0,022 мкФ ±5%, 630 В-, P=10,0 мм (-40...+85)°C</t>
  </si>
  <si>
    <t>STCBB21-473K2JL10 (MKP 0.047uF 630Vdc)</t>
  </si>
  <si>
    <t>Конденсатор плівковий (CBB21/22) 0,047 мкФ ±10%, 630 В-, P=10,0 мм (-40...+85)°C 12,0x8,0x4,6mm</t>
  </si>
  <si>
    <t>Конденсатор плівковий (CBB21/22) 0,047 мкФ ±5%, 630 В-, P=10,0 мм (-40...+85)°C</t>
  </si>
  <si>
    <t>STCBB21-104J2JL15 (MKP 0.1uF 630Vdc)</t>
  </si>
  <si>
    <t>Конденсатор плівковий (CBB21/22) 0,100 мкФ ±5%, 630 В-, P=15,0 мм (-40...+85)°C 17x11,5x6mm</t>
  </si>
  <si>
    <t>Конденсатор плівковий (CBB21/22) 0,150 мкФ ±5%, 630 В-, P=15,0 мм (-40...+85)°C</t>
  </si>
  <si>
    <t>Конденсатор плівковий (CBB21/22) 0,220 мкФ ±5%, 630 В-, P=15,0 мм (-40...+85)°C</t>
  </si>
  <si>
    <t>Конденсатор плівковий (CBB21/22) 0,220 мкФ ±5%, 630 В-, P=20,0 мм (-40...+85)°C</t>
  </si>
  <si>
    <t>Конденсатор плівковий (CBB21/22) 0,470 мкФ ±5%, 630 В-, P=20,0 мм (-40...+85)°C</t>
  </si>
  <si>
    <t>Конденсатор плівковий (CBB21/22) 1,000 мкФ ±10%, 630 В-, P=27,5 мм (-40...+85)°C</t>
  </si>
  <si>
    <t>STCBB21-105K2JL27.5 (MKP 1uF 630Vdc)</t>
  </si>
  <si>
    <t>Конденсатор плівковий (CBB21/22) 1,000 мкФ ±10%, 630 В-, P=27,5 мм (-40...+85)°C 29,0х16,0х9,0 мм</t>
  </si>
  <si>
    <t>Конденсатор плівковий (CBB21/22) 1,500 мкФ ±5%, 630 В-, P=27,5 мм (-40...+85)°C</t>
  </si>
  <si>
    <t>STCBB21B-105K2JL27.5 (MKP 1uF 630Vdc)</t>
  </si>
  <si>
    <t>Конденсатор плівковий (CBB21/22-B) 1,000 мкФ ±10%, 630 В-, P=27,5 мм (-40...+85)°C 31,5x19,5x10,8mm BOX TYPE</t>
  </si>
  <si>
    <t>Конденсатор плівковий (CL21) 0,010 мкФ ±5%, 630 В-, P=10,0 мм (-40...+85)°C</t>
  </si>
  <si>
    <t>Конденсатор плівковий (CL21) 0,015 мкФ ±5%, 630 В-, P=10,0 мм (-40...+85)°C</t>
  </si>
  <si>
    <t>Конденсатор плівковий (CL21) 0,022 мкФ ±5%, 630 В-, P=10,0 мм (-40...+85)°C</t>
  </si>
  <si>
    <t>Конденсатор плівковий (CL21) 0,033 мкФ ±5%, 630 В-, P=10,0 мм (-40...+85)°C</t>
  </si>
  <si>
    <t>Конденсатор плівковий (CL21) 0,047 мкФ ±5%, 630 В-, P=10,0 мм (-40...+85)°C</t>
  </si>
  <si>
    <t>Конденсатор плівковий (CL21) 0,068 мкФ ±10%, 630 В-, P=10,0 мм (-40...+85)°C</t>
  </si>
  <si>
    <t>STCL21-104K2JL15 (MKT 0.1uF 630Vdc)</t>
  </si>
  <si>
    <t>Конденсатор плівковий (CL21) 0,100 мкФ ±10%, 630 В-, P=15,0 мм (-40...+85)°C 17,0x9,0x5,0mm</t>
  </si>
  <si>
    <t>Конденсатор плівковий (CL21) 0,100 мкФ ±5%, 630 В-, P=10,0 мм (-40...+85)°C</t>
  </si>
  <si>
    <t>STCL21-154K2JL15 (MKT 0.15uF 630Vdc)</t>
  </si>
  <si>
    <t>Конденсатор плівковий (CL21) 0,150 мкФ ±10%, 630 В-, P=15,0 мм (-40...+85)°C 17,0x10,0x5,0mm</t>
  </si>
  <si>
    <t>Конденсатор плівковий (CL21) 0,220 мкФ ±10%, 630 В-, P=15,0 мм (-40...+85)°C</t>
  </si>
  <si>
    <t>STCL21-224K2JL15 (MKT 0.22uF 630Vdc)</t>
  </si>
  <si>
    <t>Конденсатор плівковий (CL21) 0,220 мкФ ±10%, 630 В-, P=15,0 мм (-40...+85)°C 12,0x9,0x6,0 мм</t>
  </si>
  <si>
    <t>SPKF02-2J224J200B (MKT 0.22uF 630Vdc)</t>
  </si>
  <si>
    <t>Конденсатор плівковий (CL21) 0,220 мкФ ±5%, 630 В-, P=20,0 мм (-40...+85)°C</t>
  </si>
  <si>
    <t>STCL21-334K2JL15 (MKT 0.33uF 630Vdc)</t>
  </si>
  <si>
    <t>Конденсатор плівковий (CL21) 0,330 мкФ ±10%, 630 В-, P=15,0 мм (-40...+85)°C 17,0x11,0x7,0mm</t>
  </si>
  <si>
    <t>Конденсатор плівковий (CL21) 0,470 мкФ ±5%, 630 В-, P=20,0 мм (-40...+85)°C</t>
  </si>
  <si>
    <t>SPKF02-2J684J225B (MKT 0.68uF 630Vdc)</t>
  </si>
  <si>
    <t>Конденсатор плівковий (CL21) 0,680 мкФ ±5%, 630 В-, P=22,5 мм (-40...+85)°C</t>
  </si>
  <si>
    <t>Конденсатор плівковий (CL21) 1,000 мкФ ±10%, 630 В-, P=27,5 мм (-40...+85)°C</t>
  </si>
  <si>
    <t>SPKF02-2J155K275B (MKT 1.5uF 630Vdc)</t>
  </si>
  <si>
    <t>Конденсатор плівковий (CL21) 1,500 мкФ ±10%, 630 В-, P=27,5 мм (-40...+85)°C</t>
  </si>
  <si>
    <t>Конденсатор плівковий (CL23X) 0,001 мкФ ±5%, 630 В-, P=5,0 мм (-40...+85)°C</t>
  </si>
  <si>
    <t>Конденсатор плівковий (CL23X) 0,0022 мкФ ±5%, 630 В-, P=5,0 мм (-40...+85)°C</t>
  </si>
  <si>
    <t>Конденсатор плівковий (CL23X) 0,0047 мкФ ±10%, 630 В-, P=5,0 мм (-40...+85)°C</t>
  </si>
  <si>
    <t>STCBB81-102J3AL15 (MKP 0.001uF 1000Vdc)</t>
  </si>
  <si>
    <t>Конденсатор плівковий (CBB81) 0,001 мкФ ±5%, 1000 В-, P=15,0 мм (-40...+85)°C 17x10,5x6mm</t>
  </si>
  <si>
    <t>Конденсатор плівковий (CBB81) 0,022 мкФ ±5%, 1000 В-, P=15,0 мм (-40...+85)°C</t>
  </si>
  <si>
    <t>Конденсатор плівковий (CBB81) 0,0033 мкФ ±5%, 1600 В-, P=15,0 мм (-40...+85)°C</t>
  </si>
  <si>
    <t>Конденсатор плівковий (CBB81) 0,0047 мкФ ±5%, 1600 В-, P=15,0 мм (-40...+85)°C</t>
  </si>
  <si>
    <t>Конденсатор плівковий (CBB81) 0,0068 мкФ ±5%, 1600 В-, P=15,0 мм (-40...+85)°C</t>
  </si>
  <si>
    <t>Конденсатор плівковий (CBB81) 0,010 мкФ ±5%, 1600 В-, P=15,0 мм (-40...+85)°C</t>
  </si>
  <si>
    <t>Конденсатор плівковий (CBB81) 0,015 мкФ ±5%, 1600 В-, P=15,0 мм (-40...+85)°C</t>
  </si>
  <si>
    <t>Конденсатор плівковий (CBB81) 0,022 мкФ ±5%, 1600 В-, P=20,0 мм (-40...+85)°C</t>
  </si>
  <si>
    <t>Конденсатор плівковий (CBB81) 0,001 мкФ ±5%, 2000 В-, P=15,0 мм (-40...+85)°C</t>
  </si>
  <si>
    <t>Конденсатор плівковий (CBB81) 0,0015 мкФ ±5%, 2000 В-, P=15,0 мм (-40...+85)°C</t>
  </si>
  <si>
    <t>Конденсатор плівковий (CBB81) 0,0022 мкФ ±5%, 2000 В-, P=15,0 мм (-40...+85)°C</t>
  </si>
  <si>
    <t>STCBB81-332J3DL15 (MKP 0.0033uF 2000Vdc)</t>
  </si>
  <si>
    <t>Конденсатор плівковий (CBB81) 0,0033 мкФ ±5%, 2000 В-, P=15,0 мм (-40...+85)°C</t>
  </si>
  <si>
    <t>Конденсатор плівковий (CBB81) 0,0047 мкФ ±5%, 2000 В-, P=15,0 мм (-40...+85)°C</t>
  </si>
  <si>
    <r>
      <rPr>
        <b/>
        <sz val="8"/>
        <rFont val="Arial"/>
        <family val="2"/>
        <charset val="204"/>
      </rPr>
      <t xml:space="preserve">
</t>
    </r>
    <r>
      <rPr>
        <b/>
        <sz val="14"/>
        <rFont val="Arial"/>
        <family val="2"/>
        <charset val="204"/>
      </rPr>
      <t>Конденсатори дискові
керамічні.
Для фільтрів
пригнічення електромагнітних завад</t>
    </r>
  </si>
  <si>
    <t>Конденсатори металоплівкові поліестерові
Нормовані по постійній напрузі</t>
  </si>
  <si>
    <t xml:space="preserve">
Конденсатори металоплівкові поліестерові
загального застосування
SPKF02 (CL21)
</t>
  </si>
  <si>
    <t xml:space="preserve">
Конденсатори металоплівкові поліестерові
в мініатюрному пластиковому корпусі.
SPKF06 (CL23X)
</t>
  </si>
  <si>
    <t xml:space="preserve">
Конденсатори металоплівкові поліпропиленові
загального застосування
SPKF09 (CBB21/22)
</t>
  </si>
  <si>
    <t>Конденсатори металоплівкові
поліпропиленові
на високу напругу
SPKF10 (CBB81)</t>
  </si>
  <si>
    <t>Магніт NdFeB D5x2, N35, Ni</t>
  </si>
  <si>
    <t>Магніт NdFeB D20x5, N35,Zn</t>
  </si>
  <si>
    <t>0.10-0013-LD-UEW-1-F</t>
  </si>
  <si>
    <t>Провід обмотувальний самолуд d=0,100мм x 13 жил ТИ=155°C s=0,1021кв.мм. 0,9750г/м. обплетення ниткою</t>
  </si>
  <si>
    <t>Провід обмотувальний самолуд d=0,100мм x 14 жил ТИ=155°C s=0,1100кв.мм. 1,0500г/м. обплетення ниткою</t>
  </si>
  <si>
    <t>Провід обмотувальний самолуд d=0,100мм x 16 жил ТИ=155°C s=0,1257кв.мм. 1,2000г/м. обплетення ниткою</t>
  </si>
  <si>
    <t>0.10-0018-LD-UEW-1-F</t>
  </si>
  <si>
    <t>Провід обмотувальний самолуд d=0,100мм x 18 жил ТИ=155°C s=0,1414кв.мм. 1,3500г/м. обплетення ниткою</t>
  </si>
  <si>
    <t>Провід обмотувальний самолуд d=0,100мм x 20 жил ТИ=155°C s=0,1571кв.мм. 1.5000г/м. обплетення ниткою</t>
  </si>
  <si>
    <t>Провід обмотувальний самолуд d=0,100мм x 23 жил ТИ=155°C s=0,1806кв.мм. 1,7250г/м. обплетення ниткою</t>
  </si>
  <si>
    <t>0.10-0024-LD-UEW-1-F</t>
  </si>
  <si>
    <t>Провід обмотувальний самолуд d=0,100мм x 24 жили ТИ=155°C s=0,1884кв.мм. 1,801г/м. обплетення ниткою</t>
  </si>
  <si>
    <t>Провід обмотувальний самолуд d=0,100мм x 25 жил ТИ=155°C s=0,1964кв.мм. 1,8750г/м. обплетення ниткою</t>
  </si>
  <si>
    <t>Провід обмотувальний самолуд d=0,100мм x 29 жил ТИ=155°C s=0,2278кв.мм. 2,1750г/м. обплетення ниткою</t>
  </si>
  <si>
    <t>0.10-0030-LD-UEW-1-F</t>
  </si>
  <si>
    <t>Провід обмотувальний самолуд d=0,100мм x 30 жил ТИ=155°C s=0,2356кв.мм. 2,2500г/м. обплетення ниткою</t>
  </si>
  <si>
    <t>0.10-0037-LD-UEW-1-F</t>
  </si>
  <si>
    <t>Провід обмотувальний самолуд d=0,100мм x 37 жил ТИ=155°C s=0,2906кв.мм. 2,7750г/м. обплетення ниткою</t>
  </si>
  <si>
    <t>0.10-0040-LD-UEW-1-F</t>
  </si>
  <si>
    <t>Провід обмотувальний самолуд d=0,100мм x 40 жил ТИ=155°C s=0,3142кв.мм. 3,0000г/м. обплетення ниткою</t>
  </si>
  <si>
    <t>0.10-0045-LD-UEW-1-F</t>
  </si>
  <si>
    <t>Провід обмотувальний самолуд d=0,100мм x 45 жил ТИ=155°C s=0,3534кв.мм. 3.3750г/м. обплетення ниткою</t>
  </si>
  <si>
    <t>Провід обмотувальний самолуд d=0,100мм x 48 жил ТИ=155°C s=0,3770кв.мм. 3,6000г/м. обплетення ниткою</t>
  </si>
  <si>
    <t>LD-2-UEW-F-0.100-50-EA</t>
  </si>
  <si>
    <t>Провід обмотувальний самолуд d=0,100мм x 50 жил ТИ=155°C s=0.3927кв.мм. 3.7500г/м. обплетення ниткою</t>
  </si>
  <si>
    <t>0.10-0055-LD-UEW-1-F</t>
  </si>
  <si>
    <t>Провід обмотувальний самолуд d=0,100мм x 55 жил ТИ=155°C s=0.4320кв.мм. 4.1250г/м. обплетення ниткою</t>
  </si>
  <si>
    <t>LD-2-UEW-F-0.100-58-EA</t>
  </si>
  <si>
    <t>Провід обмотувальний самолуд d=0,100мм x 58 жил ТИ=155°C s=0.4555кв.мм. 4.3500г/м. обплетення ниткою</t>
  </si>
  <si>
    <t>0.10-0060-LD-UEW-1-F</t>
  </si>
  <si>
    <t>Провід обмотувальний самолуд d=0,100мм x 60 жил ТИ=155°C s=0.4712кв.мм. 4.5000г/м. обплетення ниткою</t>
  </si>
  <si>
    <t>Провід обмотувальний самолуд d=0,100мм x 65 жил ТИ=155°C s=0,5105кв.мм. 4,8750г/м. обплетення ниткою</t>
  </si>
  <si>
    <t>LD-2-UEW-F-0.100-70-EA</t>
  </si>
  <si>
    <t>Провід обмотувальний самолуд d=0,100мм x 70 жил ТИ=155°C s=0.5498кв.мм. 5.2500г/м. обплетення ниткою</t>
  </si>
  <si>
    <t>Провід обмотувальний самолуд d=0,100мм x 73 жил ТИ=155°C s=0,5733кв.мм. 5,4750г/м. обплетення ниткою</t>
  </si>
  <si>
    <t>0.10-0075-LD-UEW-1-F</t>
  </si>
  <si>
    <t>Провід обмотувальний самолуд d=0,100мм x 75 жил ТИ=155°C s=0,5891кв.мм. 5,6250г/м. обплетення ниткою</t>
  </si>
  <si>
    <t>0.10-0080-LD-UEW-1-F</t>
  </si>
  <si>
    <t>Провід обмотувальний самолуд d=0,100мм x 80 жил ТИ=155°C s=0,6283кв.мм. 6,0000г/м. обплетення ниткою</t>
  </si>
  <si>
    <t>0.10-0090-LD-UEW-1-F</t>
  </si>
  <si>
    <t>Провід обмотувальний самолуд d=0,100мм x 90 жил ТИ=155°C s=0,7069кв.мм. 6,7500г/м. обплетення ниткою</t>
  </si>
  <si>
    <t>0.10-0095-LD-UEW-1-F</t>
  </si>
  <si>
    <t>Провід обмотувальний самолуд d=0,100мм x 95 жил ТИ=155°C s=0,7461кв.мм. 7,1250г/м. обплетення ниткою</t>
  </si>
  <si>
    <t>0.10-0100-LD-UEW-1-F</t>
  </si>
  <si>
    <t>Провід обмотувальний самолуд d=0,100мм x 100 жил ТИ=155°C s=0,7854кв.мм. 7,5000г/м. обплетення ниткою</t>
  </si>
  <si>
    <t>Провід обмотувальний самолуд d=0,100мм x 110 жил ТИ=155°C s=0,8639кв.мм. 8,2500г/м. обплетення ниткою</t>
  </si>
  <si>
    <t>Провід обмотувальний самолуд d=0,100мм x 120 жил ТИ=155°C s=0,9425кв.мм. 9,0000г/м. обплетення ниткою</t>
  </si>
  <si>
    <t>Провід обмотувальний самолуд d=0,100мм x 125 жил ТИ=155°C s=0,9818кв.мм. 9,3750г/м. обплетення ниткою</t>
  </si>
  <si>
    <t>0.10-0130-LD-UEW-1-F</t>
  </si>
  <si>
    <t>Провід обмотувальний самолуд d=0,100мм x 130 жил ТИ=155°C s=1,0210кв.мм. 9,7500г/м. обплетення ниткою</t>
  </si>
  <si>
    <t>Провід обмотувальний самолуд d=0,100мм x 140 жил ТИ=155°C s=1,0996кв.мм. 10,5000г/м. обплетення ниткою</t>
  </si>
  <si>
    <t>Провід обмотувальний самолуд d=0,100мм x 143 жил ТИ=155°C s=1,1231кв.мм. 10,7250г/м. обплетення ниткою</t>
  </si>
  <si>
    <t>0.10-0150-LD-UEW-1-F</t>
  </si>
  <si>
    <t>Провід обмотувальний самолуд d=0,100мм x 150 жил ТИ=155°C s=1.1781кв.мм. 11.2500г/м. обплетення ниткою</t>
  </si>
  <si>
    <t>Провід обмотувальний самолуд d=0,100мм x 157 жил ТИ=155°C s=1,1231кв.мм. 10,7250г/м. обплетення ниткою</t>
  </si>
  <si>
    <t>0.10-0180-LD-UEW-1-F</t>
  </si>
  <si>
    <t>Провід обмотувальний самолуд d=0,100мм x 180 жил ТИ=155°C s=1,4137кв.мм. 13,5000г/м. обплетення ниткою</t>
  </si>
  <si>
    <t>LD-2-UEW-F-0.100-200-EA</t>
  </si>
  <si>
    <t>Провід обмотувальний самолуд d=0,100мм x 200 жил ТИ=155°C s=1,5708кв.мм. 15,0000г/м. обплетення ниткою</t>
  </si>
  <si>
    <t>Провід обмотувальний самолуд d=0,100мм x 212 жил ТИ=155°C s=1,6650кв.мм. 15,9000г/м. обплетення ниткою</t>
  </si>
  <si>
    <t>Провід обмотувальний самолуд d=0,100мм x 243 жил ТИ=155°C s=1,9085кв.мм. 18,2250г/м. обплетення ниткою</t>
  </si>
  <si>
    <t>0.10-0260-LD-UEW-1-F</t>
  </si>
  <si>
    <t>Провід обмотувальний самолуд d=0,100мм x 260 жил ТИ=155°C s=2,0420кв.мм. 19,5000г/м. обплетення ниткою</t>
  </si>
  <si>
    <t>0.10-0300- LD-UEW-1-F</t>
  </si>
  <si>
    <t>Провід обмотувальний самолуд d=0,100мм x 300 жил ТИ=155°C s=2,3562кв.мм. 22,5000г/м. обплетення ниткою</t>
  </si>
  <si>
    <t>0.10-0360- LD-UEW-1-F</t>
  </si>
  <si>
    <t>Провід обмотувальний самолуд d=0,100мм x 360 жил ТИ=155°C s=2,8274кв.мм. 27,0000г/м. обплетення ниткою</t>
  </si>
  <si>
    <t>0.10-0380- LD-UEW-1-F</t>
  </si>
  <si>
    <t>Провід обмотувальний самолуд d=0,100мм x 380 жил ТИ=155°C s=2,9845кв.мм. 28,5000г/м. обплетення ниткою</t>
  </si>
  <si>
    <t>0.10-0500-LD-UEW-1-F</t>
  </si>
  <si>
    <t>Провід обмотувальний самолуд d=0,100мм x 500 жил ТИ=155°C s=3,9270кв.мм. 37,5000г/м. обплетення ниткою</t>
  </si>
  <si>
    <t>0.10-0600-LD-UEW-1-F</t>
  </si>
  <si>
    <t>Провід обмотувальний самолуд d=0,100мм x 600 жил ТИ=155°C s=4,7124кв.мм. 45,0000г/м. обплетення ниткою</t>
  </si>
  <si>
    <t>0.10-0650-LD-UEW-1-F</t>
  </si>
  <si>
    <t>Провід обмотувальний самолуд d=0,100мм x 650 жил ТИ=155°C s=5,1051кв.мм. 48,7500г/м. обплетення ниткою</t>
  </si>
  <si>
    <t>0.10-0700-LD-UEW-1-F</t>
  </si>
  <si>
    <t>Провід обмотувальний самолуд d=0,100мм x 700 жил ТИ=155°C s=5,4978кв.мм. 52,50г/м. обплетення ниткою</t>
  </si>
  <si>
    <t>LD-2-UEW-F-0.100-750-EA</t>
  </si>
  <si>
    <t>Провід обмотувальний самолуд d=0,100мм x 750 жил ТИ=155°C s=5,8905кв.мм. 56,2500г/м. обплетення ниткою</t>
  </si>
  <si>
    <t>0.10-1000-LD-UEW-1-F</t>
  </si>
  <si>
    <t>Провід обмотувальний самолуд d=0,100мм x 1000 жил ТИ=155°C s=7,8540кв.мм. 75,0000г/м. обплетення ниткою</t>
  </si>
  <si>
    <t>LD-2-UEW-F-0.100-1260-EA</t>
  </si>
  <si>
    <t>Провід обмотувальний самолуд d=0,100мм x 1260 жил ТИ=155°C s=9,8960кв.мм. 94,5000г/м. обплетення ниткою</t>
  </si>
  <si>
    <t>0.10-1500-LD-UEW-1-F</t>
  </si>
  <si>
    <t>Провід обмотувальний самолуд d=0,100мм x 1500 жил ТИ=155°C s=11.7810кв.мм. 112.5000г/м. обплетення ниткою</t>
  </si>
  <si>
    <t>0.10-1600-LD-UEW-1-F</t>
  </si>
  <si>
    <t>Провід обмотувальний самолуд d=0,100мм x 1600 жил ТИ=155°C s=12.5664кв.мм. 120.0000г/м. обплетення ниткою</t>
  </si>
  <si>
    <t>LD-2-UEW-F-0.100-1700-EA</t>
  </si>
  <si>
    <t>Провід обмотувальний самолуд d=0,100мм x 1700 жил ТИ=155°C s=13.3518кв.мм. 127.5000г/м. обплетення ниткою</t>
  </si>
  <si>
    <t>0.10-2000-LD-UEW-1-F</t>
  </si>
  <si>
    <t>Провід обмотувальний самолуд d=0,100мм x 2000 жил ТИ=155°C s=15.7080кв.мм. 150.0000г/м. обплетення ниткою</t>
  </si>
  <si>
    <t>LD-2-UEW-F-0.100-2100-EA</t>
  </si>
  <si>
    <t>Провід обмотувальний самолуд d=0,100мм x 2100 жил ТИ=155°C s=16.4934кв.мм.157.5000г/м. обплетення ниткою</t>
  </si>
  <si>
    <t>0.10-2200-LD-UEW-1-F</t>
  </si>
  <si>
    <t>Провід обмотувальний самолуд d=0,100мм x 2200 жил ТИ=155°C s=17.2788кв.мм. 165.0000г/м. обплетення ниткою</t>
  </si>
  <si>
    <t>0.10-3000-LD-UEW-1-F</t>
  </si>
  <si>
    <t>Провід обмотувальний самолуд d=0,100мм x 3000 жил ТИ=155°C s=25.5620кв.мм. 225.0000г/м. обплетення ниткою</t>
  </si>
  <si>
    <t>0.10-4000-LD-UEW-1-F</t>
  </si>
  <si>
    <t>Провід обмотувальний самолуд d=0,100мм x 4000 жил ТИ=155°C s=31.4160кв.мм. 300.0000г/м. обплетення ниткою</t>
  </si>
  <si>
    <t>0.10-9000-LD-UEW-1-F</t>
  </si>
  <si>
    <t>Провід обмотувальний самолуд d=0,100мм x 9000 жил ТИ=155°C s=70.6860кв.мм. 675.0000г/м. обплетення ниткою</t>
  </si>
  <si>
    <t>Провід в тонкій ізоляції
(~ПЕВТЛ-1)</t>
  </si>
  <si>
    <t>Тонкий провід</t>
  </si>
  <si>
    <t>Котушка 75г. провід обмотувальний самолуд d=0,080мм (AWG40) ТИ=155°C</t>
  </si>
  <si>
    <t>Котушка 75г. провід обмотувальний самолуд d=0,090мм (AWG39) ТИ=155°C</t>
  </si>
  <si>
    <t>PT-0.075/1-UEW-F-0.101</t>
  </si>
  <si>
    <t>Котушка 75г. провід обмотувальний самолуд d=0,101мм (AWG38) ТИ=155°C</t>
  </si>
  <si>
    <t>PT-0.075/1-UEW-F-0.127</t>
  </si>
  <si>
    <t>Котушка 75г. провід обмотувальний самолуд d=0,127мм (AWG36) ТИ=155°C</t>
  </si>
  <si>
    <t>PT-0.075/1-UEW-F-0.143</t>
  </si>
  <si>
    <t>Котушка 75г. провід обмотувальний самолуд d=0,143мм (AWG35) ТИ=155°C</t>
  </si>
  <si>
    <t>PT-0.075/1-UEW-F-0.160</t>
  </si>
  <si>
    <t>Котушка 75г. провід обмотувальний самолуд d=0,160мм (AWG34) ТИ=155°C</t>
  </si>
  <si>
    <t>PT-0.075/1-UEW-F-0.180</t>
  </si>
  <si>
    <t>Котушка 75г. провід обмотувальний самолуд d=0,180мм (AWG33) ТИ=155°C</t>
  </si>
  <si>
    <t>Провід середньої товщини</t>
  </si>
  <si>
    <t>PT-0.075/1-UEW-F-0.202</t>
  </si>
  <si>
    <t>Котушка 75г. провід обмотувальний самолуд d=0,202мм (AWG32) ТИ=155°C</t>
  </si>
  <si>
    <t>PT-0.075/1-UEW-F-0.227</t>
  </si>
  <si>
    <t>Котушка 75г. провід обмотувальний самолуд d=0,227мм (AWG31) ТИ=155°C</t>
  </si>
  <si>
    <t>PT-0.075/1-UEW-F-0.255</t>
  </si>
  <si>
    <t>Котушка 75г. провід обмотувальний самолуд d=0,255мм (AWG30) ТИ=155°C</t>
  </si>
  <si>
    <t>PT-0.075/1-UEW-F-0.286</t>
  </si>
  <si>
    <t>Котушка 75г. провід обмотувальний самолуд d=0,286мм (AWG29) ТИ=155°C</t>
  </si>
  <si>
    <t>PT-0.075/1-UEW-F-0.321</t>
  </si>
  <si>
    <t>Котушка 75г. провід обмотувальний самолуд d=0,321мм (AWG28) ТИ=155°C</t>
  </si>
  <si>
    <t>PT-0.075/1-UEW-F-0.361</t>
  </si>
  <si>
    <t>Котушка 75г. провід обмотувальний самолуд d=0,361мм (AWG27) ТИ=155°C</t>
  </si>
  <si>
    <t>Котушка 75г. провід обмотувальний самолуд d=0,405мм (AWG26) ТИ=155°C</t>
  </si>
  <si>
    <t>PT-0.075/1-UEW-F-0.455</t>
  </si>
  <si>
    <t>Котушка 75г. провід обмотувальний самолуд d=0,455мм (AWG25) ТИ=155°C</t>
  </si>
  <si>
    <t>PT-0.075/1-UEW-F-0.511</t>
  </si>
  <si>
    <t>Котушка 75г. провід обмотувальний самолуд d=0,511мм (AWG24) ТИ=155°C</t>
  </si>
  <si>
    <t>PT-0.075/1-UEW-F-0.573</t>
  </si>
  <si>
    <t>Котушка 75г. провід обмотувальний самолуд d=0,573мм (AWG23) ТИ=155°C</t>
  </si>
  <si>
    <t>Котушка 75г. провід обмотувальний самолуд d=0,644мм (AWG22) ТИ=155°C</t>
  </si>
  <si>
    <t>PT-0.075/1-UEW-F-0.723</t>
  </si>
  <si>
    <t>Котушка 75г. провід обмотувальний самолуд d=0,723мм (AWG21) ТИ=155°C</t>
  </si>
  <si>
    <t>PT-0.075/1-UEW-F-0.812</t>
  </si>
  <si>
    <t>Котушка 75г. провід обмотувальний самолуд d=0,812мм (AWG20) ТИ=155°C</t>
  </si>
  <si>
    <r>
      <t xml:space="preserve">Провода одножильні мідні емальовані
</t>
    </r>
    <r>
      <rPr>
        <b/>
        <sz val="10"/>
        <rFont val="Arial"/>
        <family val="2"/>
        <charset val="204"/>
      </rPr>
      <t xml:space="preserve">для виготовлення обмоток трансформаторів, дроселів та інших намотувальних електронних та електротехнічних елементів
</t>
    </r>
    <r>
      <rPr>
        <b/>
        <sz val="10"/>
        <color indexed="16"/>
        <rFont val="Arial"/>
        <family val="2"/>
        <charset val="204"/>
      </rPr>
      <t xml:space="preserve">Провода реалізуються кратно нормоупаковці.
</t>
    </r>
    <r>
      <rPr>
        <b/>
        <u/>
        <sz val="10"/>
        <color indexed="16"/>
        <rFont val="Arial"/>
        <family val="2"/>
        <charset val="204"/>
      </rPr>
      <t>Ціна вказана за 1 кг проводу</t>
    </r>
    <r>
      <rPr>
        <b/>
        <sz val="10"/>
        <color indexed="16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
</t>
    </r>
    <r>
      <rPr>
        <sz val="8"/>
        <rFont val="Arial"/>
        <family val="2"/>
        <charset val="204"/>
      </rPr>
      <t>Маса проводу на бобінах PT-4: 3-7 кг.
Маса проводу на бобінах PT-10: 8-15 кг.</t>
    </r>
  </si>
  <si>
    <r>
      <t xml:space="preserve">Провода одножильні мідні
емальовані в дрібній фасовці
</t>
    </r>
    <r>
      <rPr>
        <b/>
        <sz val="10"/>
        <rFont val="Arial"/>
        <family val="2"/>
        <charset val="204"/>
      </rPr>
      <t xml:space="preserve">для виготовлення обмоток трансформаторів, дроселів та інших намотувальних електронних та електротехнічних елементів
</t>
    </r>
    <r>
      <rPr>
        <b/>
        <sz val="10"/>
        <color indexed="16"/>
        <rFont val="Arial"/>
        <family val="2"/>
        <charset val="204"/>
      </rPr>
      <t xml:space="preserve">Провода реалізуються кратно нормоупаковці.
</t>
    </r>
    <r>
      <rPr>
        <b/>
        <u/>
        <sz val="10"/>
        <color indexed="16"/>
        <rFont val="Arial"/>
        <family val="2"/>
        <charset val="204"/>
      </rPr>
      <t>Ціна вказана за шпулю з проводом</t>
    </r>
    <r>
      <rPr>
        <b/>
        <sz val="10"/>
        <color indexed="16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
</t>
    </r>
    <r>
      <rPr>
        <sz val="9"/>
        <rFont val="Arial"/>
        <family val="2"/>
        <charset val="204"/>
      </rPr>
      <t xml:space="preserve">Маса проводів на бобінах PT-0.075 дорівнює 75 г. </t>
    </r>
    <r>
      <rPr>
        <sz val="9"/>
        <rFont val="Arial"/>
        <family val="2"/>
        <charset val="204"/>
      </rPr>
      <t>±</t>
    </r>
    <r>
      <rPr>
        <sz val="9"/>
        <rFont val="Arial"/>
        <family val="2"/>
        <charset val="204"/>
      </rPr>
      <t xml:space="preserve"> 5 %</t>
    </r>
  </si>
  <si>
    <t>0.160-TIW-B</t>
  </si>
  <si>
    <t>Провід обмотувальний d=0,160мм D=0,36мм ТИ=130°C 5000м 0,35 г/м. трьохшарова ізоляція</t>
  </si>
  <si>
    <t>0.200-TIW-B</t>
  </si>
  <si>
    <t>Провід обмотувальний d=0,200мм D=0,40мм ТИ=130°C 5000м 0,38 г/м трьохшарова ізоляція</t>
  </si>
  <si>
    <t>0.250-TIW-B</t>
  </si>
  <si>
    <t>Провід обмотувальний d=0,250мм D=0,45мм ТИ=130°C 5000м 0,54 г/м. трьохшарова ізоляція</t>
  </si>
  <si>
    <t>0.320-TIW-B</t>
  </si>
  <si>
    <t>Провід обмотувальний d=0,320мм D=0,52мм ТИ=130°C 4000м 0,87 г/м. трьохшарова ізоляція</t>
  </si>
  <si>
    <t>0.400-TIW-B</t>
  </si>
  <si>
    <t>Провід обмотувальний d=0,400мм D=0,60мм ТИ=130°C 4000м 1,29 г/м. трьохшарова ізоляція</t>
  </si>
  <si>
    <t>0.500-TIW-B</t>
  </si>
  <si>
    <t>Провід обмотувальний d=0,500мм D=0,70мм ТИ=130°C 3000м 2,00 г/м. трьохшарова ізоляція</t>
  </si>
  <si>
    <t>0.650-TIW-B</t>
  </si>
  <si>
    <t>Провід обмотувальний d=0,650мм D=0,85мм ТИ=130°C 3000м 3,24 г/м. трьохшарова ізоляція</t>
  </si>
  <si>
    <r>
      <t xml:space="preserve">Провода одножильні мідні емальовані
в потрійній ізоляції
</t>
    </r>
    <r>
      <rPr>
        <b/>
        <sz val="10"/>
        <rFont val="Arial"/>
        <family val="2"/>
        <charset val="204"/>
      </rPr>
      <t xml:space="preserve">для виготовлення обмоток трансформаторів, дроселів
</t>
    </r>
    <r>
      <rPr>
        <b/>
        <sz val="10"/>
        <color indexed="16"/>
        <rFont val="Arial"/>
        <family val="2"/>
        <charset val="204"/>
      </rPr>
      <t xml:space="preserve">Провода реалізуються кратно нормоупаковці.
</t>
    </r>
    <r>
      <rPr>
        <b/>
        <u/>
        <sz val="10"/>
        <color indexed="16"/>
        <rFont val="Arial"/>
        <family val="2"/>
        <charset val="204"/>
      </rPr>
      <t>Ціна вказана за 1 м проводу</t>
    </r>
    <r>
      <rPr>
        <b/>
        <sz val="10"/>
        <color indexed="16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
</t>
    </r>
    <r>
      <rPr>
        <sz val="8"/>
        <rFont val="Arial"/>
        <family val="2"/>
        <charset val="204"/>
      </rPr>
      <t>Маса проводу на бобінах PT-4: 3-7 кг.
Маса проводу на бобінах PT-10: 8-15 кг.</t>
    </r>
  </si>
  <si>
    <t xml:space="preserve">Тороидальні осердя
 з сплавів ММ-1Н, ММ-11Н
</t>
  </si>
  <si>
    <t>ТОВ "КОРТЕХ"</t>
  </si>
  <si>
    <t>03057, Київ, вул. А. Цедіка (Ежена Потьє), 12, корп.2, оф.5.2.</t>
  </si>
  <si>
    <t>ЗМІСТ</t>
  </si>
  <si>
    <t>Датчики електричного струму та напруги</t>
  </si>
  <si>
    <t>Супермагніти - неодимові магніти</t>
  </si>
  <si>
    <t>Осердя для виготовлення зварених труб</t>
  </si>
  <si>
    <t>ELP (Тип Ш - планарний)</t>
  </si>
  <si>
    <t>EFD (Тип Ш, низкький профіль)</t>
  </si>
  <si>
    <t>ER низький профвль</t>
  </si>
  <si>
    <t>Елементи для пригнічення кондуктивних електромагнітних завад</t>
  </si>
  <si>
    <t>Осердя для створення мініатюрних радіочастотних індуктивних елементів</t>
  </si>
  <si>
    <t>Дроселі загального застосування</t>
  </si>
  <si>
    <t>Потужні дроселі</t>
  </si>
  <si>
    <t>Двообмоточні дроселі для фільтрів синфазних завад</t>
  </si>
  <si>
    <t>Конденсатори керамічні дискові для пригнічення Е/М завад</t>
  </si>
  <si>
    <t>Конденсатори металоплівкові поліпропиленові для пригнічення завад</t>
  </si>
  <si>
    <t>Конденсатори металоплівкові поліестерові загального застосування</t>
  </si>
  <si>
    <t>Конденсаторы металоплівкові поліпропиленові загального застосування</t>
  </si>
  <si>
    <t>Конденсатори танталові електролітичні</t>
  </si>
  <si>
    <t>Конденсатори алюмінієві електролітичні</t>
  </si>
  <si>
    <t>Мідні емальовані обмоточні проводи</t>
  </si>
  <si>
    <t>Магніти</t>
  </si>
  <si>
    <t>Ферити для сварки</t>
  </si>
  <si>
    <t>Чашоподібні ферити</t>
  </si>
  <si>
    <t>Ш- та П-подібні фериты</t>
  </si>
  <si>
    <t>UU, I (Тип П та I-подібні частини до них)</t>
  </si>
  <si>
    <t>Тороідальні ферити ("кільця")</t>
  </si>
  <si>
    <t>"Гантелі" и стрижні феритові</t>
  </si>
  <si>
    <t>Феритові трубки, муфти та трансфлюктори</t>
  </si>
  <si>
    <t>Осердя з альсиферу (з сендасту) та з розпорошеного заліза</t>
  </si>
  <si>
    <t>Ізоляційні стрічки для індуктивних елементів</t>
  </si>
  <si>
    <t>Осердя з нанокристалічних та з аморфних сплавів</t>
  </si>
  <si>
    <t>Дроселі</t>
  </si>
  <si>
    <t>Дроселі двообмоточні</t>
  </si>
  <si>
    <t>Конденсатори керамічні та плівкові</t>
  </si>
  <si>
    <t>Конденсатори електролітичні</t>
  </si>
  <si>
    <t>Проводи</t>
  </si>
  <si>
    <t>Активні датчики електричного струму
на основі елементу Холла</t>
  </si>
  <si>
    <t>Активні датчики напруги
на основі елементу Холла</t>
  </si>
  <si>
    <t>Застосовується ізоляційна стрічка шириною
7-8мм. (1 секция) та 3мм. (2 секції)</t>
  </si>
  <si>
    <r>
      <t xml:space="preserve"> </t>
    </r>
    <r>
      <rPr>
        <b/>
        <sz val="12"/>
        <rFont val="Arial"/>
        <family val="2"/>
        <charset val="204"/>
      </rPr>
      <t xml:space="preserve">ELP
(Тип Ш - планарний)
</t>
    </r>
    <r>
      <rPr>
        <b/>
        <sz val="7"/>
        <rFont val="Arial"/>
        <family val="2"/>
        <charset val="204"/>
      </rPr>
      <t xml:space="preserve">Величина індуктивності на виток AL (нГн) указана
</t>
    </r>
    <r>
      <rPr>
        <b/>
        <sz val="7"/>
        <color indexed="16"/>
        <rFont val="Arial"/>
        <family val="2"/>
        <charset val="204"/>
      </rPr>
      <t xml:space="preserve">у Е-подібної частини для пари Е+Е,
</t>
    </r>
    <r>
      <rPr>
        <b/>
        <sz val="7"/>
        <color indexed="18"/>
        <rFont val="Arial"/>
        <family val="2"/>
        <charset val="204"/>
      </rPr>
      <t>у i-подібної частини для пари Е+І.</t>
    </r>
  </si>
  <si>
    <t>Осердя ELP32/3/20 Ui=2400 AL~6400nH (планарний, I-частина до ЕLP32)</t>
  </si>
  <si>
    <t>Осердя ELP38/4/25 Ui=2400 AL~8500nH (планарний, I-частина до ЕLP38)</t>
  </si>
  <si>
    <t>Осердя ELP43/4/28 Ui=2400 AL~9450nH (планарний, I-частина до ЕLP43)</t>
  </si>
  <si>
    <t>Осердя ELP58 Ui=2400 (планарний, I-частина до ЕLP58)</t>
  </si>
  <si>
    <t>Осердя ELP64/5/50 Ui=2400 AL~14400nH (планарний, I-частина до ЕLP64)</t>
  </si>
  <si>
    <t>ER низкий профіль</t>
  </si>
  <si>
    <t xml:space="preserve">
UU, I
(Тип П, та 
I-подібні частини до них)
</t>
  </si>
  <si>
    <t>RM10LP
КВ10 низький профіль</t>
  </si>
  <si>
    <r>
      <t xml:space="preserve">ФЕРИТОВІ ОСЕРДЯ
Т 
(Тороідальні осердя)
</t>
    </r>
    <r>
      <rPr>
        <b/>
        <sz val="7"/>
        <rFont val="Arial"/>
        <family val="2"/>
        <charset val="204"/>
      </rPr>
      <t xml:space="preserve">
</t>
    </r>
    <r>
      <rPr>
        <b/>
        <sz val="8"/>
        <color indexed="16"/>
        <rFont val="Arial"/>
        <family val="2"/>
        <charset val="204"/>
      </rPr>
      <t>індекс "С" наприкінці найменування позначає наявність епоксидного ізоляційного покриття на магнітопроводі</t>
    </r>
  </si>
  <si>
    <r>
      <t xml:space="preserve">
"Гантелі" з виводами
</t>
    </r>
    <r>
      <rPr>
        <sz val="8"/>
        <rFont val="Arial"/>
        <family val="2"/>
        <charset val="204"/>
      </rPr>
      <t xml:space="preserve">Никель-цинкові ферити для виготовлення простих індуктивних елементів
</t>
    </r>
  </si>
  <si>
    <r>
      <t xml:space="preserve">
Стрижні циліндричні
</t>
    </r>
    <r>
      <rPr>
        <sz val="8"/>
        <rFont val="Arial"/>
        <family val="2"/>
        <charset val="204"/>
      </rPr>
      <t xml:space="preserve">Никель-цинкові ферити для виготовлення простих індуктивних елементів
</t>
    </r>
  </si>
  <si>
    <r>
      <t xml:space="preserve">
Трансфлюктори
Ферити з кількома отворами</t>
    </r>
    <r>
      <rPr>
        <sz val="8"/>
        <rFont val="Arial"/>
        <family val="2"/>
        <charset val="204"/>
      </rPr>
      <t xml:space="preserve">
</t>
    </r>
  </si>
  <si>
    <t>Провід в товстій ізоляції
(~ПЕВТЛ-2)</t>
  </si>
  <si>
    <t>Провід обмотувальний самолуд d=0,080мм (AWG40) ТИ=155°C товста ізоляція</t>
  </si>
  <si>
    <t>Провід обмотувальний самолуд d=0,090мм (AWG39) ТИ=155°C товста ізоляція</t>
  </si>
  <si>
    <t>0.101-UEW-1-F</t>
  </si>
  <si>
    <t>Провід обмотувальний самолуд d=0,101мм (AWG38) ТИ=155°C</t>
  </si>
  <si>
    <t>Провід обмотувальний самолуд d=0,127мм (AWG36) ТИ=155°C</t>
  </si>
  <si>
    <t>Провід обмотувальний самолуд d=0,143мм (AWG35) ТИ=155°C</t>
  </si>
  <si>
    <t>0.160-UEW-1-F</t>
  </si>
  <si>
    <t>Провід обмотувальний самолуд d=0,160мм (AWG34) ТИ=155°C</t>
  </si>
  <si>
    <t>0.180-UEW-1-F</t>
  </si>
  <si>
    <t>Провід обмотувальний самолуд d=0,180мм (AWG33) ТИ=155°C</t>
  </si>
  <si>
    <t>0.202-UEW-1-F</t>
  </si>
  <si>
    <t>Провід обмотувальний самолуд d=0,202мм (AWG32) ТИ=155°C</t>
  </si>
  <si>
    <t>0.227-UEW-1-F</t>
  </si>
  <si>
    <t>Провід обмотувальний самолуд d=0,227мм (AWG31) ТИ=155°C</t>
  </si>
  <si>
    <t>0.255-UEW-1-F</t>
  </si>
  <si>
    <t>Провід обмотувальний самолуд d=0,255мм (AWG30) ТИ=155°C</t>
  </si>
  <si>
    <t>0.286-UEW-1-F</t>
  </si>
  <si>
    <t>Провід обмотувальний самолуд d=0,286мм (AWG29) ТИ=155°C</t>
  </si>
  <si>
    <t>0.321-UEW-1-F</t>
  </si>
  <si>
    <t>Провід обмотувальний самолуд d=0,321мм (AWG28) ТИ=155°C</t>
  </si>
  <si>
    <t>ПЕВТЛ-1-180 d=0.355мм</t>
  </si>
  <si>
    <t>Провід обмотувальний самолуд d=0,355мм ТИ=180°C</t>
  </si>
  <si>
    <t>0.361-UEW-1-F</t>
  </si>
  <si>
    <t>Провід обмотувальний самолуд d=0,361мм (AWG27) ТИ=155°C</t>
  </si>
  <si>
    <t>0.405-UEW-1-F</t>
  </si>
  <si>
    <t>Провід обмотувальний самолуд d=0,405мм (AWG26) ТИ=155°C</t>
  </si>
  <si>
    <t>0.455-UEW-1-F</t>
  </si>
  <si>
    <t>Провід обмотувальний самолуд d=0,455мм (AWG25) ТИ=155°C</t>
  </si>
  <si>
    <t>ПЕВТЛ-1-180 d=0.500мм</t>
  </si>
  <si>
    <t>Провід обмотувальний самолуд d=0,500мм ТИ=180°C</t>
  </si>
  <si>
    <t>0.511-UEW-1-F</t>
  </si>
  <si>
    <t>Провід обмотувальний самолуд d=0,511мм (AWG24) ТИ=155°C</t>
  </si>
  <si>
    <t>0.644-UEW-1-F</t>
  </si>
  <si>
    <t>0.723-UEW-1-F</t>
  </si>
  <si>
    <t>Провід обмотувальний самолуд d=0,723мм (AWG21) ТИ=155°C</t>
  </si>
  <si>
    <t>0.812-UEW-1-F</t>
  </si>
  <si>
    <t>Провід обмотувальний самолуд d=0,812мм (AWG20) ТИ=155°C</t>
  </si>
  <si>
    <t>Провід обмотувальний самолуд d=0,644мм (AWG22) ТИ=155°C</t>
  </si>
  <si>
    <r>
      <t xml:space="preserve">
Дроселі великої потужності
на тороідальному осерді
</t>
    </r>
    <r>
      <rPr>
        <b/>
        <sz val="12"/>
        <color indexed="16"/>
        <rFont val="Arial"/>
        <family val="2"/>
        <charset val="204"/>
      </rPr>
      <t xml:space="preserve">Великі номінальні значення сили струму
</t>
    </r>
  </si>
  <si>
    <r>
      <t xml:space="preserve">
Дроселі великої потужності
на циліндричному осерді
</t>
    </r>
    <r>
      <rPr>
        <b/>
        <sz val="12"/>
        <color indexed="16"/>
        <rFont val="Arial"/>
        <family val="2"/>
        <charset val="204"/>
      </rPr>
      <t xml:space="preserve">Великі номінальні значення сили струму
</t>
    </r>
  </si>
  <si>
    <t>Муфта для пригнічення Е/М завад Ui=2000 NiZn (трубка на провід d&lt;1,3mm)</t>
  </si>
  <si>
    <t>TN65H-RH-6.0-8.0-3.0</t>
  </si>
  <si>
    <t>Муфта для пригнічення Е/М завад Ui=650 NiZn (трубка на провід d&lt;3,0mm)</t>
  </si>
  <si>
    <t xml:space="preserve">
Феритові трубки, "намистини"
</t>
  </si>
  <si>
    <t xml:space="preserve">
Муфти в пластикових корпусах-кліпсах
</t>
  </si>
  <si>
    <t>Муфта для пригнічення Е/М завад Z=90 Ом[25МГц], Z=130 Ом[100МГц] (кліпса на провід d&lt;3,5мм)</t>
  </si>
  <si>
    <t>Муфта для пригнічення Е/М завад Z=55 Ом[25МГц], Z=130 Ом[100МГц] (кліпса на провід d&lt;3,5мм)</t>
  </si>
  <si>
    <t>Муфта для пригнічення Е/М завад Z=60 Ом[25МГц], Z=130 Ом[100МГц] (кліпса на провід d&lt;5,0мм)</t>
  </si>
  <si>
    <t>Муфта для пригнічення Е/М завад Z=120 Ом[25МГц], Z=230 Ом[100МГц] (кліпса на провід d&lt;6,0мм)</t>
  </si>
  <si>
    <t>Муфта для пригнічення Е/М завад Z=120 Ом[25МГц], Z=240 Ом[100МГц] (кліпса на провід d&lt;6,5мм)</t>
  </si>
  <si>
    <t>Муфта для пригнічення Е/М завад Z=35 Ом[25МГц], Z=60 Ом[100МГц] (кліпса на провід d&lt;7,0мм)</t>
  </si>
  <si>
    <t>Муфта для пригнічення Е/М завад Z=60 Ом[25МГц], Z=135 Ом[100МГц] (кліпса на провід d&lt;9,0мм)</t>
  </si>
  <si>
    <t>Муфта для пригнічення Е/М завад Z=90 Ом[25МГц], Z=190 Ом[100МГц] (кліпса на провід d&lt;10мм)</t>
  </si>
  <si>
    <t>Муфта для пригнічення Е/М завад Z=35 Ом[25МГц], Z=70 Ом[100МГц] (кліпса на провід d&lt;10мм)</t>
  </si>
  <si>
    <t>Муфта для пригнічення Е/М завад Z=120 Ом[25МГц], Z=230 Ом[100МГц] (кліпса на провід d&lt;11мм)</t>
  </si>
  <si>
    <t>Муфта для пригнічення Е/М завад Z=110 Ом[25МГц], Z=230 Ом[100МГц] (кліпса на провід d&lt;13мм)</t>
  </si>
  <si>
    <t>Муфта для пригнічення Е/М завад Z=120 Ом[25МГц], Z=200 Ом[100МГц] (кліпса на провід d&lt;13мм)</t>
  </si>
  <si>
    <t>CHK800HAT15D4</t>
  </si>
  <si>
    <t>Датчик струму Ipn=800А Uout=4В X=±1,0%</t>
  </si>
  <si>
    <r>
      <t xml:space="preserve">Мідна екрануюча стрічка.
</t>
    </r>
    <r>
      <rPr>
        <b/>
        <sz val="8"/>
        <color indexed="30"/>
        <rFont val="Arial"/>
        <family val="2"/>
        <charset val="204"/>
      </rPr>
      <t xml:space="preserve">Застосування стрічки TCA-35:
  Прошарок між обмотками трансформатора;
 Намотування з зовнішнього боку компонентів
 з метою запобігання виникнення широкосмугових завад.
</t>
    </r>
    <r>
      <rPr>
        <b/>
        <sz val="8"/>
        <rFont val="Arial"/>
        <family val="2"/>
        <charset val="204"/>
      </rPr>
      <t>Рулон стрічки містить смугу довжиною 50м.</t>
    </r>
  </si>
  <si>
    <t>TCA-35-06.0mm</t>
  </si>
  <si>
    <t>Стрічка мідна. Ш=6 мм, Д=50 м, акрил клей, 130 °С, RoHs</t>
  </si>
  <si>
    <t>TCA-35-09.0mm</t>
  </si>
  <si>
    <t>TCA-35-12.0mm</t>
  </si>
  <si>
    <t>TCA-35-15.0mm</t>
  </si>
  <si>
    <t>TCA-35-18.0mm</t>
  </si>
  <si>
    <t>TCA-35-21.0mm</t>
  </si>
  <si>
    <t>Стрічка мідна. Ш=9 мм, Д=50 м, акрил клей, 130 °С, RoHs</t>
  </si>
  <si>
    <t>Стрічка мідна. Ш=12 мм, Д=50 м, акрил клей, 130 °С, RoHs</t>
  </si>
  <si>
    <t>Стрічка мідна. Ш=15 мм, Д=50 м, акрил клей, 130 °С, RoHs</t>
  </si>
  <si>
    <t>Стрічка мідна. Ш=18 мм, Д=50 м, акрил клей, 130 °С, RoHs</t>
  </si>
  <si>
    <t>Стрічка мідна. Ш=21 мм, Д=50 м, акрил клей, 130 °С, RoHs</t>
  </si>
  <si>
    <t>Датчики струму витоку
на основі елементу Холла</t>
  </si>
  <si>
    <t>CHD05LH15D5</t>
  </si>
  <si>
    <t>Датчики струму  Ipn=5mА Uout=5В X=±1,0%</t>
  </si>
  <si>
    <t>Датчики струму  Ipn=10mА Uout=5В X=±1,0%</t>
  </si>
  <si>
    <t>Датчики струму  Ipn=20mА Uout=5В X=±1,0%</t>
  </si>
  <si>
    <t>CHD10LH15D5</t>
  </si>
  <si>
    <t>CHD20LH15D5</t>
  </si>
  <si>
    <t>CHB100LTR15D</t>
  </si>
  <si>
    <t>CHB1300LFD15D325S1</t>
  </si>
  <si>
    <t>Датчик струму Ipn=1300А Iout=325мА X=±0,2%</t>
  </si>
  <si>
    <t>CHK2000F15D4</t>
  </si>
  <si>
    <t>Датчик струму Ipn=2000А Uout=4B X=±1,0%</t>
  </si>
  <si>
    <t>CHK100EKA15D4M</t>
  </si>
  <si>
    <t>Датчик струму Ipn=100А Uout=4B X=±1,0%</t>
  </si>
  <si>
    <t>CHK200EKBDA24S4</t>
  </si>
  <si>
    <t>Датчик струму Ipn=200A Iout=4-20mA X=±1,0% P.supply DC +24.0V  D40.5mm</t>
  </si>
  <si>
    <t>CHK300EKA15D4M</t>
  </si>
  <si>
    <t>CHK600EKA15D4M</t>
  </si>
  <si>
    <t xml:space="preserve">Датчик струму Ipn=300А Iout=150мА X=±0,5% </t>
  </si>
  <si>
    <t>0.127-0008-LD-UEW-1</t>
  </si>
  <si>
    <t>0.143-0008-LD-UEW-2</t>
  </si>
  <si>
    <t>0.160-0008-LD-UEW-1</t>
  </si>
  <si>
    <t>0.180-0008-LD-UEW-1</t>
  </si>
  <si>
    <t>0.202-0008-LD-UEW-1</t>
  </si>
  <si>
    <t>0.227-0008-LD-UEW-1</t>
  </si>
  <si>
    <t>0.255-0008-LD-UEW-1</t>
  </si>
  <si>
    <t>0.286-0008-LD-UEW-1</t>
  </si>
  <si>
    <t xml:space="preserve">Провід обмотувальний самолуд d=0,180мм x 8 жил ТИ=155°C s=0,2036кв.мм. </t>
  </si>
  <si>
    <t xml:space="preserve">Провід обмотувальний самолуд d=0,202мм x 8 жил ТИ=155°C s=0,2564кв.мм. </t>
  </si>
  <si>
    <t xml:space="preserve">Провід обмотувальний самолуд d=0,227мм x 8 жил ТИ=155°C s=0,3237кв.мм. </t>
  </si>
  <si>
    <t xml:space="preserve">Провід обмотувальний самолуд d=0,160мм x 8 жил ТИ=155°C s=0,1608кв.мм. </t>
  </si>
  <si>
    <t xml:space="preserve">Провід обмотувальний самолуд d=0,143мм x 8 жил ТИ=155°C s=0,1284кв.мм. </t>
  </si>
  <si>
    <t xml:space="preserve">Провід обмотувальний самолуд d=0,127мм x 8 жил ТИ=155°C s=0,1013кв.мм. </t>
  </si>
  <si>
    <t xml:space="preserve">Провід обмотувальний самолуд d=0,255мм x 8 жил ТИ=155°C s=0,4088кв.мм. </t>
  </si>
  <si>
    <t xml:space="preserve">Провід обмотувальний самолуд d=0,286мм x 8 жил ТИ=155°C s=0,5136кв.мм. </t>
  </si>
  <si>
    <r>
      <t xml:space="preserve">Провода багатожильні мідні
емальовані без обплетення 
</t>
    </r>
    <r>
      <rPr>
        <b/>
        <sz val="10"/>
        <rFont val="Arial"/>
        <family val="2"/>
        <charset val="204"/>
      </rPr>
      <t>для виготовлення обмоток трансформаторів, дроселів</t>
    </r>
    <r>
      <rPr>
        <b/>
        <sz val="14"/>
        <rFont val="Arial"/>
        <family val="2"/>
        <charset val="204"/>
      </rPr>
      <t xml:space="preserve">
</t>
    </r>
    <r>
      <rPr>
        <b/>
        <sz val="10"/>
        <color rgb="FF800000"/>
        <rFont val="Arial"/>
        <family val="2"/>
        <charset val="204"/>
      </rPr>
      <t xml:space="preserve">Провода реалізуються кратно нормоупаковці.
</t>
    </r>
    <r>
      <rPr>
        <b/>
        <u/>
        <sz val="10"/>
        <color rgb="FF800000"/>
        <rFont val="Arial"/>
        <family val="2"/>
        <charset val="204"/>
      </rPr>
      <t>Ціна вказана за 1 г проводу.</t>
    </r>
  </si>
  <si>
    <r>
      <t xml:space="preserve">Провода багатожильні мідні
емальовані (літцендрати) d=0,100мм з обплетенням лавсановою ниткою
</t>
    </r>
    <r>
      <rPr>
        <b/>
        <sz val="10"/>
        <rFont val="Arial"/>
        <family val="2"/>
        <charset val="204"/>
      </rPr>
      <t xml:space="preserve">для виготовлення обмоток трансформаторів, дроселів
</t>
    </r>
    <r>
      <rPr>
        <b/>
        <sz val="10"/>
        <color indexed="16"/>
        <rFont val="Arial"/>
        <family val="2"/>
        <charset val="204"/>
      </rPr>
      <t xml:space="preserve">Провода реалізуються кратно нормоупаковці.
</t>
    </r>
    <r>
      <rPr>
        <b/>
        <u/>
        <sz val="10"/>
        <color indexed="16"/>
        <rFont val="Arial"/>
        <family val="2"/>
        <charset val="204"/>
      </rPr>
      <t>Ціна вказана за 1 г проводу</t>
    </r>
    <r>
      <rPr>
        <b/>
        <sz val="10"/>
        <color indexed="16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
</t>
    </r>
    <r>
      <rPr>
        <sz val="8"/>
        <rFont val="Arial"/>
        <family val="2"/>
        <charset val="204"/>
      </rPr>
      <t>Маса проводу на бобінах PT-4: 3-7 кг.
Маса проводу на бобінах PT-10: 8-15 кг.</t>
    </r>
  </si>
  <si>
    <t>CMCT206-500</t>
  </si>
  <si>
    <t>Трансформатор струму 2000 Trns, Ipn=5A, Iout=2,5 mA</t>
  </si>
  <si>
    <t>Трансформатор струму 2500 Trns 50/60 Hz, -40...+85C</t>
  </si>
  <si>
    <t>TCB-220-1/50-З</t>
  </si>
  <si>
    <t>Трансформатор струму 1000 Trns 50/60 Hz, -40...+85C</t>
  </si>
  <si>
    <t>CHB15DS5S6H</t>
  </si>
  <si>
    <t>CHB200BA15D100M</t>
  </si>
  <si>
    <t>Датчик струму Ipn=200А Iout=100мА X=±0,1%</t>
  </si>
  <si>
    <t>CHB50DS5S6H</t>
  </si>
  <si>
    <t>CHK1000F15D4</t>
  </si>
  <si>
    <t>CHD1000LTAA24S4</t>
  </si>
  <si>
    <t>Датчик струмк Ipn=1000mА Uout=5В X=±1,0%</t>
  </si>
  <si>
    <t>Трансформатор струму 1000 Trns 50Hz~60Hz, 50 Arms, -25...+85C</t>
  </si>
  <si>
    <t>ZMCT118A</t>
  </si>
  <si>
    <t>ZMCT354A</t>
  </si>
  <si>
    <t>ZMCT354В</t>
  </si>
  <si>
    <t>ZMCT206-200</t>
  </si>
  <si>
    <t>Трансформатор струму 200 Trns 50Hz~60Hz, -40...+85C</t>
  </si>
  <si>
    <t>ZMCT206-100</t>
  </si>
  <si>
    <t>Трансформатор струму 100 Trns 50Hz~60Hz, -40...+85C</t>
  </si>
  <si>
    <t>станом на 01.01.2023г.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</si>
</sst>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8" x14ac:knownFonts="1">
    <font>
      <sz val="10"/>
      <color indexed="8"/>
      <name val="Arial"/>
    </font>
    <font>
      <b/>
      <sz val="8"/>
      <name val="Arial"/>
      <family val="2"/>
      <charset val="204"/>
    </font>
    <font>
      <sz val="4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color indexed="16"/>
      <name val="Arial"/>
      <family val="2"/>
      <charset val="204"/>
    </font>
    <font>
      <b/>
      <u/>
      <sz val="9"/>
      <name val="Arial"/>
      <family val="2"/>
      <charset val="204"/>
    </font>
    <font>
      <u/>
      <sz val="9"/>
      <name val="Arial"/>
      <family val="2"/>
      <charset val="204"/>
    </font>
    <font>
      <sz val="9"/>
      <color indexed="16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12"/>
      <name val="Arial"/>
      <family val="2"/>
      <charset val="204"/>
    </font>
    <font>
      <u/>
      <sz val="9"/>
      <color indexed="12"/>
      <name val="Arial"/>
      <family val="2"/>
      <charset val="204"/>
    </font>
    <font>
      <u/>
      <sz val="9"/>
      <color indexed="16"/>
      <name val="Arial"/>
      <family val="2"/>
      <charset val="204"/>
    </font>
    <font>
      <sz val="7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name val="Arial"/>
      <family val="2"/>
      <charset val="204"/>
    </font>
    <font>
      <b/>
      <sz val="8"/>
      <color indexed="17"/>
      <name val="Arial"/>
      <family val="2"/>
      <charset val="204"/>
    </font>
    <font>
      <b/>
      <sz val="14"/>
      <color indexed="16"/>
      <name val="Arial"/>
      <family val="2"/>
      <charset val="204"/>
    </font>
    <font>
      <b/>
      <vertAlign val="subscript"/>
      <sz val="12"/>
      <name val="Arial"/>
      <family val="2"/>
      <charset val="204"/>
    </font>
    <font>
      <b/>
      <sz val="8"/>
      <color indexed="16"/>
      <name val="Arial"/>
      <family val="2"/>
      <charset val="204"/>
    </font>
    <font>
      <b/>
      <sz val="7"/>
      <color indexed="16"/>
      <name val="Arial"/>
      <family val="2"/>
      <charset val="204"/>
    </font>
    <font>
      <b/>
      <sz val="7"/>
      <color indexed="18"/>
      <name val="Arial"/>
      <family val="2"/>
      <charset val="204"/>
    </font>
    <font>
      <b/>
      <sz val="9"/>
      <color indexed="17"/>
      <name val="Arial"/>
      <family val="2"/>
      <charset val="204"/>
    </font>
    <font>
      <b/>
      <sz val="10"/>
      <color indexed="18"/>
      <name val="Arial"/>
      <family val="2"/>
      <charset val="204"/>
    </font>
    <font>
      <u/>
      <sz val="9"/>
      <color indexed="57"/>
      <name val="Arial"/>
      <family val="2"/>
      <charset val="204"/>
    </font>
    <font>
      <b/>
      <u/>
      <sz val="10"/>
      <color indexed="16"/>
      <name val="Arial"/>
      <family val="2"/>
      <charset val="204"/>
    </font>
    <font>
      <b/>
      <sz val="12"/>
      <color indexed="16"/>
      <name val="Arial"/>
      <family val="2"/>
      <charset val="204"/>
    </font>
    <font>
      <u/>
      <sz val="10"/>
      <color indexed="17"/>
      <name val="Arial"/>
      <family val="2"/>
      <charset val="204"/>
    </font>
    <font>
      <u/>
      <sz val="9"/>
      <color indexed="17"/>
      <name val="Arial"/>
      <family val="2"/>
      <charset val="204"/>
    </font>
    <font>
      <b/>
      <u/>
      <sz val="11"/>
      <color indexed="8"/>
      <name val="Arial Cyr"/>
      <charset val="204"/>
    </font>
    <font>
      <b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8"/>
      <color indexed="36"/>
      <name val="Arial"/>
      <family val="2"/>
      <charset val="204"/>
    </font>
    <font>
      <b/>
      <sz val="8"/>
      <color indexed="30"/>
      <name val="Arial"/>
      <family val="2"/>
      <charset val="204"/>
    </font>
    <font>
      <b/>
      <sz val="10"/>
      <color rgb="FF800000"/>
      <name val="Arial"/>
      <family val="2"/>
      <charset val="204"/>
    </font>
    <font>
      <b/>
      <u/>
      <sz val="10"/>
      <color rgb="FF8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51"/>
      </left>
      <right style="hair">
        <color indexed="51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 style="hair">
        <color indexed="51"/>
      </right>
      <top style="hair">
        <color indexed="48"/>
      </top>
      <bottom style="hair">
        <color indexed="48"/>
      </bottom>
      <diagonal/>
    </border>
    <border>
      <left style="hair">
        <color indexed="51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/>
      <top style="hair">
        <color indexed="48"/>
      </top>
      <bottom style="hair">
        <color indexed="48"/>
      </bottom>
      <diagonal/>
    </border>
    <border>
      <left/>
      <right style="hair">
        <color indexed="51"/>
      </right>
      <top style="hair">
        <color indexed="48"/>
      </top>
      <bottom style="hair">
        <color indexed="48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textRotation="90" wrapText="1"/>
    </xf>
    <xf numFmtId="164" fontId="5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24" fillId="0" borderId="0" xfId="1" applyFont="1" applyBorder="1" applyAlignment="1" applyProtection="1">
      <alignment horizontal="left" vertical="center" indent="2"/>
    </xf>
    <xf numFmtId="0" fontId="18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24" fillId="0" borderId="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20" fillId="0" borderId="2" xfId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 applyProtection="1">
      <alignment horizontal="left" vertical="center" wrapText="1"/>
    </xf>
    <xf numFmtId="0" fontId="21" fillId="0" borderId="3" xfId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right" vertical="center" wrapText="1"/>
    </xf>
    <xf numFmtId="164" fontId="22" fillId="0" borderId="1" xfId="0" applyNumberFormat="1" applyFont="1" applyFill="1" applyBorder="1" applyAlignment="1">
      <alignment horizontal="left" vertical="center" wrapText="1"/>
    </xf>
    <xf numFmtId="164" fontId="22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 shrinkToFit="1"/>
    </xf>
    <xf numFmtId="0" fontId="21" fillId="0" borderId="1" xfId="1" applyFont="1" applyFill="1" applyBorder="1" applyAlignment="1" applyProtection="1">
      <alignment horizontal="right" vertical="center" wrapText="1"/>
    </xf>
    <xf numFmtId="164" fontId="22" fillId="0" borderId="1" xfId="0" applyNumberFormat="1" applyFont="1" applyFill="1" applyBorder="1" applyAlignment="1">
      <alignment horizontal="left" vertical="center" wrapText="1" indent="1"/>
    </xf>
    <xf numFmtId="164" fontId="22" fillId="0" borderId="3" xfId="0" applyNumberFormat="1" applyFont="1" applyFill="1" applyBorder="1" applyAlignment="1">
      <alignment horizontal="left" vertical="center" wrapText="1" indent="1"/>
    </xf>
    <xf numFmtId="0" fontId="15" fillId="0" borderId="2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164" fontId="25" fillId="0" borderId="1" xfId="0" applyNumberFormat="1" applyFont="1" applyFill="1" applyBorder="1" applyAlignment="1">
      <alignment horizontal="right" vertical="center" wrapText="1"/>
    </xf>
    <xf numFmtId="164" fontId="25" fillId="0" borderId="3" xfId="0" applyNumberFormat="1" applyFont="1" applyFill="1" applyBorder="1" applyAlignment="1">
      <alignment horizontal="right" vertical="center" wrapText="1"/>
    </xf>
    <xf numFmtId="4" fontId="33" fillId="0" borderId="3" xfId="0" applyNumberFormat="1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7" fillId="0" borderId="1" xfId="1" applyFont="1" applyFill="1" applyBorder="1" applyAlignment="1" applyProtection="1">
      <alignment horizontal="left" vertical="center" wrapText="1"/>
    </xf>
    <xf numFmtId="0" fontId="38" fillId="0" borderId="1" xfId="1" applyFont="1" applyFill="1" applyBorder="1" applyAlignment="1" applyProtection="1">
      <alignment horizontal="left" vertical="center" wrapText="1"/>
    </xf>
    <xf numFmtId="0" fontId="38" fillId="0" borderId="3" xfId="1" applyFont="1" applyFill="1" applyBorder="1" applyAlignment="1" applyProtection="1">
      <alignment horizontal="left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 wrapText="1"/>
    </xf>
    <xf numFmtId="164" fontId="42" fillId="0" borderId="1" xfId="0" applyNumberFormat="1" applyFont="1" applyFill="1" applyBorder="1" applyAlignment="1">
      <alignment horizontal="right" vertical="center" wrapText="1"/>
    </xf>
    <xf numFmtId="164" fontId="42" fillId="0" borderId="3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vertical="center"/>
    </xf>
    <xf numFmtId="0" fontId="40" fillId="0" borderId="2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17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0" fontId="3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 indent="3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6" xfId="1" applyBorder="1" applyAlignment="1" applyProtection="1">
      <alignment horizontal="left" vertical="center" indent="2"/>
    </xf>
    <xf numFmtId="0" fontId="3" fillId="0" borderId="7" xfId="1" applyBorder="1" applyAlignment="1" applyProtection="1">
      <alignment horizontal="left" vertical="center" indent="2"/>
    </xf>
    <xf numFmtId="0" fontId="3" fillId="0" borderId="8" xfId="1" applyBorder="1" applyAlignment="1" applyProtection="1">
      <alignment horizontal="left" vertical="center" indent="2"/>
    </xf>
    <xf numFmtId="0" fontId="3" fillId="0" borderId="6" xfId="1" applyFont="1" applyBorder="1" applyAlignment="1" applyProtection="1">
      <alignment horizontal="left" vertical="center" indent="2"/>
    </xf>
    <xf numFmtId="0" fontId="24" fillId="0" borderId="7" xfId="1" applyFont="1" applyBorder="1" applyAlignment="1" applyProtection="1">
      <alignment horizontal="left" vertical="center" indent="2"/>
    </xf>
    <xf numFmtId="0" fontId="24" fillId="0" borderId="8" xfId="1" applyFont="1" applyBorder="1" applyAlignment="1" applyProtection="1">
      <alignment horizontal="left" vertical="center" indent="2"/>
    </xf>
    <xf numFmtId="0" fontId="24" fillId="0" borderId="6" xfId="1" applyFont="1" applyBorder="1" applyAlignment="1" applyProtection="1">
      <alignment horizontal="left" vertical="center" indent="2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7" Type="http://schemas.openxmlformats.org/officeDocument/2006/relationships/image" Target="../media/image36.jpe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jpeg"/><Relationship Id="rId5" Type="http://schemas.openxmlformats.org/officeDocument/2006/relationships/image" Target="../media/image34.jpeg"/><Relationship Id="rId4" Type="http://schemas.openxmlformats.org/officeDocument/2006/relationships/image" Target="../media/image33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eg"/><Relationship Id="rId3" Type="http://schemas.openxmlformats.org/officeDocument/2006/relationships/image" Target="../media/image39.png"/><Relationship Id="rId7" Type="http://schemas.openxmlformats.org/officeDocument/2006/relationships/image" Target="../media/image43.jpe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10" Type="http://schemas.openxmlformats.org/officeDocument/2006/relationships/image" Target="../media/image46.jpeg"/><Relationship Id="rId4" Type="http://schemas.openxmlformats.org/officeDocument/2006/relationships/image" Target="../media/image40.png"/><Relationship Id="rId9" Type="http://schemas.openxmlformats.org/officeDocument/2006/relationships/image" Target="../media/image45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5" Type="http://schemas.openxmlformats.org/officeDocument/2006/relationships/image" Target="../media/image51.png"/><Relationship Id="rId4" Type="http://schemas.openxmlformats.org/officeDocument/2006/relationships/image" Target="../media/image5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jpeg"/><Relationship Id="rId2" Type="http://schemas.openxmlformats.org/officeDocument/2006/relationships/image" Target="../media/image53.png"/><Relationship Id="rId1" Type="http://schemas.openxmlformats.org/officeDocument/2006/relationships/image" Target="../media/image52.png"/><Relationship Id="rId4" Type="http://schemas.openxmlformats.org/officeDocument/2006/relationships/image" Target="../media/image5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jpeg"/><Relationship Id="rId7" Type="http://schemas.openxmlformats.org/officeDocument/2006/relationships/image" Target="../media/image62.jpeg"/><Relationship Id="rId2" Type="http://schemas.openxmlformats.org/officeDocument/2006/relationships/image" Target="../media/image57.jpeg"/><Relationship Id="rId1" Type="http://schemas.openxmlformats.org/officeDocument/2006/relationships/image" Target="../media/image56.png"/><Relationship Id="rId6" Type="http://schemas.openxmlformats.org/officeDocument/2006/relationships/image" Target="../media/image61.jpeg"/><Relationship Id="rId5" Type="http://schemas.openxmlformats.org/officeDocument/2006/relationships/image" Target="../media/image60.png"/><Relationship Id="rId4" Type="http://schemas.openxmlformats.org/officeDocument/2006/relationships/image" Target="../media/image5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jpeg"/><Relationship Id="rId4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jpeg"/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99060</xdr:rowOff>
    </xdr:from>
    <xdr:to>
      <xdr:col>2</xdr:col>
      <xdr:colOff>998220</xdr:colOff>
      <xdr:row>2</xdr:row>
      <xdr:rowOff>91440</xdr:rowOff>
    </xdr:to>
    <xdr:pic>
      <xdr:nvPicPr>
        <xdr:cNvPr id="2243" name="Picture 1035" descr="Logo CORETECH">
          <a:extLst>
            <a:ext uri="{FF2B5EF4-FFF2-40B4-BE49-F238E27FC236}">
              <a16:creationId xmlns:a16="http://schemas.microsoft.com/office/drawing/2014/main" id="{BBC956F8-0B2A-4998-A56D-0C92F9FCF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060" y="99060"/>
          <a:ext cx="11734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321945</xdr:colOff>
      <xdr:row>3</xdr:row>
      <xdr:rowOff>64770</xdr:rowOff>
    </xdr:from>
    <xdr:to>
      <xdr:col>4</xdr:col>
      <xdr:colOff>870587</xdr:colOff>
      <xdr:row>20</xdr:row>
      <xdr:rowOff>142874</xdr:rowOff>
    </xdr:to>
    <xdr:sp macro="" textlink="">
      <xdr:nvSpPr>
        <xdr:cNvPr id="2060" name="Text Box 1036">
          <a:extLst>
            <a:ext uri="{FF2B5EF4-FFF2-40B4-BE49-F238E27FC236}">
              <a16:creationId xmlns:a16="http://schemas.microsoft.com/office/drawing/2014/main" id="{3E4C4627-E01E-4A9C-979C-C148200BD59A}"/>
            </a:ext>
          </a:extLst>
        </xdr:cNvPr>
        <xdr:cNvSpPr txBox="1">
          <a:spLocks noChangeArrowheads="1"/>
        </xdr:cNvSpPr>
      </xdr:nvSpPr>
      <xdr:spPr bwMode="auto">
        <a:xfrm>
          <a:off x="314325" y="542925"/>
          <a:ext cx="5524500" cy="2838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miter lim="800000"/>
          <a:headEnd/>
          <a:tailEnd/>
        </a:ln>
      </xdr:spPr>
      <xdr:txBody>
        <a:bodyPr vertOverflow="clip" wrap="square" lIns="73152" tIns="59436" rIns="73152" bIns="59436" anchor="ctr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800000"/>
              </a:solidFill>
              <a:latin typeface="Arial"/>
              <a:cs typeface="Arial"/>
            </a:rPr>
            <a:t>РАД</a:t>
          </a:r>
          <a:r>
            <a:rPr lang="uk-UA" sz="3600" b="1" i="0" u="none" strike="noStrike" baseline="0">
              <a:solidFill>
                <a:srgbClr val="800000"/>
              </a:solidFill>
              <a:latin typeface="Arial"/>
              <a:cs typeface="Arial"/>
            </a:rPr>
            <a:t>І</a:t>
          </a:r>
          <a:r>
            <a:rPr lang="en-US" sz="3600" b="1" i="0" u="none" strike="noStrike" baseline="0">
              <a:solidFill>
                <a:srgbClr val="800000"/>
              </a:solidFill>
              <a:latin typeface="Arial"/>
              <a:cs typeface="Arial"/>
            </a:rPr>
            <a:t>О</a:t>
          </a:r>
          <a:r>
            <a:rPr lang="uk-UA" sz="3600" b="1" i="0" u="none" strike="noStrike" baseline="0">
              <a:solidFill>
                <a:srgbClr val="800000"/>
              </a:solidFill>
              <a:latin typeface="Arial"/>
              <a:cs typeface="Arial"/>
            </a:rPr>
            <a:t>Е</a:t>
          </a:r>
          <a:r>
            <a:rPr lang="en-US" sz="3600" b="1" i="0" u="none" strike="noStrike" baseline="0">
              <a:solidFill>
                <a:srgbClr val="800000"/>
              </a:solidFill>
              <a:latin typeface="Arial"/>
              <a:cs typeface="Arial"/>
            </a:rPr>
            <a:t>ЛЕКТРОНН</a:t>
          </a:r>
          <a:r>
            <a:rPr lang="uk-UA" sz="3600" b="1" i="0" u="none" strike="noStrike" baseline="0">
              <a:solidFill>
                <a:srgbClr val="800000"/>
              </a:solidFill>
              <a:latin typeface="Arial"/>
              <a:cs typeface="Arial"/>
            </a:rPr>
            <a:t>І</a:t>
          </a:r>
          <a:endParaRPr lang="en-US" sz="3600" b="1" i="0" u="none" strike="noStrike" baseline="0">
            <a:solidFill>
              <a:srgbClr val="8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3600" b="1" i="0" u="none" strike="noStrike" baseline="0">
              <a:solidFill>
                <a:srgbClr val="800000"/>
              </a:solidFill>
              <a:latin typeface="Arial"/>
              <a:cs typeface="Arial"/>
            </a:rPr>
            <a:t>КОМПОНЕНТ</a:t>
          </a:r>
          <a:r>
            <a:rPr lang="uk-UA" sz="3600" b="1" i="0" u="none" strike="noStrike" baseline="0">
              <a:solidFill>
                <a:srgbClr val="800000"/>
              </a:solidFill>
              <a:latin typeface="Arial"/>
              <a:cs typeface="Arial"/>
            </a:rPr>
            <a:t>И</a:t>
          </a:r>
          <a:endParaRPr lang="en-US" sz="3600" b="1" i="0" u="none" strike="noStrike" baseline="0">
            <a:solidFill>
              <a:srgbClr val="8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3600" b="1" i="0" u="none" strike="noStrike" baseline="0">
            <a:solidFill>
              <a:srgbClr val="8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Прайс - лист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58</xdr:row>
      <xdr:rowOff>15240</xdr:rowOff>
    </xdr:from>
    <xdr:to>
      <xdr:col>0</xdr:col>
      <xdr:colOff>1965960</xdr:colOff>
      <xdr:row>59</xdr:row>
      <xdr:rowOff>0</xdr:rowOff>
    </xdr:to>
    <xdr:pic>
      <xdr:nvPicPr>
        <xdr:cNvPr id="16569" name="Picture 2" descr="toroid_cores">
          <a:extLst>
            <a:ext uri="{FF2B5EF4-FFF2-40B4-BE49-F238E27FC236}">
              <a16:creationId xmlns:a16="http://schemas.microsoft.com/office/drawing/2014/main" id="{5A897F2C-D8CB-4DDC-9F45-5B8F177C485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1163300"/>
          <a:ext cx="179832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1</xdr:row>
      <xdr:rowOff>60960</xdr:rowOff>
    </xdr:from>
    <xdr:to>
      <xdr:col>0</xdr:col>
      <xdr:colOff>2141220</xdr:colOff>
      <xdr:row>1</xdr:row>
      <xdr:rowOff>1303020</xdr:rowOff>
    </xdr:to>
    <xdr:pic>
      <xdr:nvPicPr>
        <xdr:cNvPr id="16570" name="Picture 4">
          <a:extLst>
            <a:ext uri="{FF2B5EF4-FFF2-40B4-BE49-F238E27FC236}">
              <a16:creationId xmlns:a16="http://schemas.microsoft.com/office/drawing/2014/main" id="{2524BC70-44CC-4C81-8922-07C136740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48640"/>
          <a:ext cx="195834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1</xdr:col>
      <xdr:colOff>449580</xdr:colOff>
      <xdr:row>1</xdr:row>
      <xdr:rowOff>1424940</xdr:rowOff>
    </xdr:to>
    <xdr:pic>
      <xdr:nvPicPr>
        <xdr:cNvPr id="17608" name="Picture 11">
          <a:extLst>
            <a:ext uri="{FF2B5EF4-FFF2-40B4-BE49-F238E27FC236}">
              <a16:creationId xmlns:a16="http://schemas.microsoft.com/office/drawing/2014/main" id="{932AB097-6A8F-48D1-814B-35DB9E75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"/>
          <a:ext cx="176022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54</xdr:row>
      <xdr:rowOff>22860</xdr:rowOff>
    </xdr:from>
    <xdr:to>
      <xdr:col>1</xdr:col>
      <xdr:colOff>419100</xdr:colOff>
      <xdr:row>54</xdr:row>
      <xdr:rowOff>1676400</xdr:rowOff>
    </xdr:to>
    <xdr:pic>
      <xdr:nvPicPr>
        <xdr:cNvPr id="17609" name="Picture 15">
          <a:extLst>
            <a:ext uri="{FF2B5EF4-FFF2-40B4-BE49-F238E27FC236}">
              <a16:creationId xmlns:a16="http://schemas.microsoft.com/office/drawing/2014/main" id="{50E2A826-6E81-4A57-AE2C-05B898E079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1033760"/>
          <a:ext cx="172212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30480</xdr:rowOff>
    </xdr:from>
    <xdr:to>
      <xdr:col>0</xdr:col>
      <xdr:colOff>2026920</xdr:colOff>
      <xdr:row>1</xdr:row>
      <xdr:rowOff>1455420</xdr:rowOff>
    </xdr:to>
    <xdr:pic>
      <xdr:nvPicPr>
        <xdr:cNvPr id="18528" name="Picture 5">
          <a:extLst>
            <a:ext uri="{FF2B5EF4-FFF2-40B4-BE49-F238E27FC236}">
              <a16:creationId xmlns:a16="http://schemas.microsoft.com/office/drawing/2014/main" id="{2419D06E-CEED-4D82-AFCE-6C1B8D07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18160"/>
          <a:ext cx="195834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30480</xdr:rowOff>
    </xdr:from>
    <xdr:to>
      <xdr:col>3</xdr:col>
      <xdr:colOff>495300</xdr:colOff>
      <xdr:row>1</xdr:row>
      <xdr:rowOff>967740</xdr:rowOff>
    </xdr:to>
    <xdr:pic>
      <xdr:nvPicPr>
        <xdr:cNvPr id="20161" name="Picture 30">
          <a:extLst>
            <a:ext uri="{FF2B5EF4-FFF2-40B4-BE49-F238E27FC236}">
              <a16:creationId xmlns:a16="http://schemas.microsoft.com/office/drawing/2014/main" id="{43F59C28-0BB2-451A-B537-FF8D5412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518160"/>
          <a:ext cx="975360" cy="93726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205740</xdr:colOff>
      <xdr:row>1</xdr:row>
      <xdr:rowOff>30480</xdr:rowOff>
    </xdr:from>
    <xdr:to>
      <xdr:col>0</xdr:col>
      <xdr:colOff>1424940</xdr:colOff>
      <xdr:row>1</xdr:row>
      <xdr:rowOff>975360</xdr:rowOff>
    </xdr:to>
    <xdr:pic>
      <xdr:nvPicPr>
        <xdr:cNvPr id="20162" name="Picture 32">
          <a:extLst>
            <a:ext uri="{FF2B5EF4-FFF2-40B4-BE49-F238E27FC236}">
              <a16:creationId xmlns:a16="http://schemas.microsoft.com/office/drawing/2014/main" id="{4F2219DF-966B-49B3-9E3B-3D7132A2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518160"/>
          <a:ext cx="1219200" cy="94488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2971800</xdr:colOff>
      <xdr:row>131</xdr:row>
      <xdr:rowOff>53340</xdr:rowOff>
    </xdr:from>
    <xdr:to>
      <xdr:col>1</xdr:col>
      <xdr:colOff>3589020</xdr:colOff>
      <xdr:row>131</xdr:row>
      <xdr:rowOff>662940</xdr:rowOff>
    </xdr:to>
    <xdr:pic>
      <xdr:nvPicPr>
        <xdr:cNvPr id="20163" name="Picture 34">
          <a:extLst>
            <a:ext uri="{FF2B5EF4-FFF2-40B4-BE49-F238E27FC236}">
              <a16:creationId xmlns:a16="http://schemas.microsoft.com/office/drawing/2014/main" id="{2A92EB79-0ECF-47CC-9E29-5EE6DF01567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33543240"/>
          <a:ext cx="617220" cy="60960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</xdr:colOff>
      <xdr:row>124</xdr:row>
      <xdr:rowOff>22860</xdr:rowOff>
    </xdr:from>
    <xdr:to>
      <xdr:col>3</xdr:col>
      <xdr:colOff>502920</xdr:colOff>
      <xdr:row>124</xdr:row>
      <xdr:rowOff>982980</xdr:rowOff>
    </xdr:to>
    <xdr:pic>
      <xdr:nvPicPr>
        <xdr:cNvPr id="20164" name="Picture 68" descr="20150817_132832_chokes_DROD_80x80">
          <a:extLst>
            <a:ext uri="{FF2B5EF4-FFF2-40B4-BE49-F238E27FC236}">
              <a16:creationId xmlns:a16="http://schemas.microsoft.com/office/drawing/2014/main" id="{E10362F6-BA27-4404-92C1-A5981CB125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7380" y="31516320"/>
          <a:ext cx="1036320" cy="96012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124</xdr:row>
      <xdr:rowOff>22860</xdr:rowOff>
    </xdr:from>
    <xdr:to>
      <xdr:col>0</xdr:col>
      <xdr:colOff>1120140</xdr:colOff>
      <xdr:row>124</xdr:row>
      <xdr:rowOff>982980</xdr:rowOff>
    </xdr:to>
    <xdr:pic>
      <xdr:nvPicPr>
        <xdr:cNvPr id="20165" name="Picture 71" descr="chokes_DROD_80x80">
          <a:extLst>
            <a:ext uri="{FF2B5EF4-FFF2-40B4-BE49-F238E27FC236}">
              <a16:creationId xmlns:a16="http://schemas.microsoft.com/office/drawing/2014/main" id="{1F7994D1-07A4-4514-8DC8-644A7147AB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31516320"/>
          <a:ext cx="868680" cy="96012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131</xdr:row>
      <xdr:rowOff>53340</xdr:rowOff>
    </xdr:from>
    <xdr:to>
      <xdr:col>0</xdr:col>
      <xdr:colOff>1592580</xdr:colOff>
      <xdr:row>131</xdr:row>
      <xdr:rowOff>1089660</xdr:rowOff>
    </xdr:to>
    <xdr:pic>
      <xdr:nvPicPr>
        <xdr:cNvPr id="20166" name="Picture 73" descr="Drawing_DPT_V_145x100">
          <a:extLst>
            <a:ext uri="{FF2B5EF4-FFF2-40B4-BE49-F238E27FC236}">
              <a16:creationId xmlns:a16="http://schemas.microsoft.com/office/drawing/2014/main" id="{908B23B6-E1EB-4EA8-9D6C-67DC6CB8F63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543240"/>
          <a:ext cx="1554480" cy="103632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3642360</xdr:colOff>
      <xdr:row>131</xdr:row>
      <xdr:rowOff>68580</xdr:rowOff>
    </xdr:from>
    <xdr:to>
      <xdr:col>3</xdr:col>
      <xdr:colOff>571500</xdr:colOff>
      <xdr:row>131</xdr:row>
      <xdr:rowOff>1104900</xdr:rowOff>
    </xdr:to>
    <xdr:pic>
      <xdr:nvPicPr>
        <xdr:cNvPr id="20167" name="Picture 74" descr="Drawing_DPT_H_145x100">
          <a:extLst>
            <a:ext uri="{FF2B5EF4-FFF2-40B4-BE49-F238E27FC236}">
              <a16:creationId xmlns:a16="http://schemas.microsoft.com/office/drawing/2014/main" id="{E0E07712-A300-4B1C-B5BF-E181D79272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33558480"/>
          <a:ext cx="1546860" cy="103632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2</xdr:row>
      <xdr:rowOff>121920</xdr:rowOff>
    </xdr:from>
    <xdr:to>
      <xdr:col>0</xdr:col>
      <xdr:colOff>1203960</xdr:colOff>
      <xdr:row>2</xdr:row>
      <xdr:rowOff>883920</xdr:rowOff>
    </xdr:to>
    <xdr:pic>
      <xdr:nvPicPr>
        <xdr:cNvPr id="24481" name="Picture 5">
          <a:extLst>
            <a:ext uri="{FF2B5EF4-FFF2-40B4-BE49-F238E27FC236}">
              <a16:creationId xmlns:a16="http://schemas.microsoft.com/office/drawing/2014/main" id="{D939E920-467C-429F-8E5F-0396B30FB7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272540"/>
          <a:ext cx="792480" cy="76200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350520</xdr:colOff>
      <xdr:row>13</xdr:row>
      <xdr:rowOff>83820</xdr:rowOff>
    </xdr:from>
    <xdr:to>
      <xdr:col>0</xdr:col>
      <xdr:colOff>1226820</xdr:colOff>
      <xdr:row>13</xdr:row>
      <xdr:rowOff>929640</xdr:rowOff>
    </xdr:to>
    <xdr:pic>
      <xdr:nvPicPr>
        <xdr:cNvPr id="24482" name="Picture 6">
          <a:extLst>
            <a:ext uri="{FF2B5EF4-FFF2-40B4-BE49-F238E27FC236}">
              <a16:creationId xmlns:a16="http://schemas.microsoft.com/office/drawing/2014/main" id="{D444C036-FCAA-4A82-A761-C92E6DFA3B6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3901440"/>
          <a:ext cx="876300" cy="84582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3398520</xdr:colOff>
      <xdr:row>53</xdr:row>
      <xdr:rowOff>960120</xdr:rowOff>
    </xdr:from>
    <xdr:to>
      <xdr:col>2</xdr:col>
      <xdr:colOff>251460</xdr:colOff>
      <xdr:row>54</xdr:row>
      <xdr:rowOff>0</xdr:rowOff>
    </xdr:to>
    <xdr:pic>
      <xdr:nvPicPr>
        <xdr:cNvPr id="24483" name="Picture 7">
          <a:extLst>
            <a:ext uri="{FF2B5EF4-FFF2-40B4-BE49-F238E27FC236}">
              <a16:creationId xmlns:a16="http://schemas.microsoft.com/office/drawing/2014/main" id="{0CB73BDE-C965-40A2-AEC1-38D52B934DA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1580" y="14767560"/>
          <a:ext cx="876300" cy="59436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53</xdr:row>
      <xdr:rowOff>662940</xdr:rowOff>
    </xdr:from>
    <xdr:to>
      <xdr:col>0</xdr:col>
      <xdr:colOff>716280</xdr:colOff>
      <xdr:row>54</xdr:row>
      <xdr:rowOff>0</xdr:rowOff>
    </xdr:to>
    <xdr:pic>
      <xdr:nvPicPr>
        <xdr:cNvPr id="24484" name="Picture 8">
          <a:extLst>
            <a:ext uri="{FF2B5EF4-FFF2-40B4-BE49-F238E27FC236}">
              <a16:creationId xmlns:a16="http://schemas.microsoft.com/office/drawing/2014/main" id="{1BD9F4D7-3559-42FD-A28E-6F28F0FE299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470380"/>
          <a:ext cx="685800" cy="89154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449580</xdr:colOff>
      <xdr:row>53</xdr:row>
      <xdr:rowOff>30480</xdr:rowOff>
    </xdr:from>
    <xdr:to>
      <xdr:col>1</xdr:col>
      <xdr:colOff>0</xdr:colOff>
      <xdr:row>53</xdr:row>
      <xdr:rowOff>1028700</xdr:rowOff>
    </xdr:to>
    <xdr:pic>
      <xdr:nvPicPr>
        <xdr:cNvPr id="24485" name="Picture 24" descr="D2T_V-120x105">
          <a:extLst>
            <a:ext uri="{FF2B5EF4-FFF2-40B4-BE49-F238E27FC236}">
              <a16:creationId xmlns:a16="http://schemas.microsoft.com/office/drawing/2014/main" id="{B63A2DF0-C918-46D5-95AF-B89F80EDF6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3837920"/>
          <a:ext cx="1173480" cy="99822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205740</xdr:colOff>
      <xdr:row>53</xdr:row>
      <xdr:rowOff>30480</xdr:rowOff>
    </xdr:from>
    <xdr:to>
      <xdr:col>3</xdr:col>
      <xdr:colOff>586740</xdr:colOff>
      <xdr:row>53</xdr:row>
      <xdr:rowOff>1234440</xdr:rowOff>
    </xdr:to>
    <xdr:pic>
      <xdr:nvPicPr>
        <xdr:cNvPr id="24486" name="Picture 25" descr="D2T_H_PCB_1-100x127">
          <a:extLst>
            <a:ext uri="{FF2B5EF4-FFF2-40B4-BE49-F238E27FC236}">
              <a16:creationId xmlns:a16="http://schemas.microsoft.com/office/drawing/2014/main" id="{4B72955A-0844-4EB4-BFF3-DCE1BE6435A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13837920"/>
          <a:ext cx="975360" cy="120396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40</xdr:row>
      <xdr:rowOff>541020</xdr:rowOff>
    </xdr:from>
    <xdr:to>
      <xdr:col>0</xdr:col>
      <xdr:colOff>922020</xdr:colOff>
      <xdr:row>41</xdr:row>
      <xdr:rowOff>0</xdr:rowOff>
    </xdr:to>
    <xdr:pic>
      <xdr:nvPicPr>
        <xdr:cNvPr id="24487" name="Picture 26" descr="D2T10V---P">
          <a:extLst>
            <a:ext uri="{FF2B5EF4-FFF2-40B4-BE49-F238E27FC236}">
              <a16:creationId xmlns:a16="http://schemas.microsoft.com/office/drawing/2014/main" id="{B0895608-1AEF-417B-8629-808F0E7F14C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0530840"/>
          <a:ext cx="906780" cy="80010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701040</xdr:colOff>
      <xdr:row>40</xdr:row>
      <xdr:rowOff>60960</xdr:rowOff>
    </xdr:from>
    <xdr:to>
      <xdr:col>0</xdr:col>
      <xdr:colOff>1592580</xdr:colOff>
      <xdr:row>40</xdr:row>
      <xdr:rowOff>815340</xdr:rowOff>
    </xdr:to>
    <xdr:pic>
      <xdr:nvPicPr>
        <xdr:cNvPr id="24488" name="Picture 27" descr="D2T10H---P">
          <a:extLst>
            <a:ext uri="{FF2B5EF4-FFF2-40B4-BE49-F238E27FC236}">
              <a16:creationId xmlns:a16="http://schemas.microsoft.com/office/drawing/2014/main" id="{05601F0F-32A4-4D6E-B43F-517E6B89F5D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10050780"/>
          <a:ext cx="891540" cy="75438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243840</xdr:colOff>
      <xdr:row>40</xdr:row>
      <xdr:rowOff>335280</xdr:rowOff>
    </xdr:from>
    <xdr:to>
      <xdr:col>3</xdr:col>
      <xdr:colOff>350520</xdr:colOff>
      <xdr:row>40</xdr:row>
      <xdr:rowOff>1082040</xdr:rowOff>
    </xdr:to>
    <xdr:pic>
      <xdr:nvPicPr>
        <xdr:cNvPr id="24489" name="Picture 28" descr="D2T10V-151_80x80">
          <a:extLst>
            <a:ext uri="{FF2B5EF4-FFF2-40B4-BE49-F238E27FC236}">
              <a16:creationId xmlns:a16="http://schemas.microsoft.com/office/drawing/2014/main" id="{74AF3630-310B-4C73-9420-1163DC863A7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0260" y="10325100"/>
          <a:ext cx="701040" cy="74676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28</xdr:row>
      <xdr:rowOff>30480</xdr:rowOff>
    </xdr:from>
    <xdr:to>
      <xdr:col>0</xdr:col>
      <xdr:colOff>1249680</xdr:colOff>
      <xdr:row>28</xdr:row>
      <xdr:rowOff>975360</xdr:rowOff>
    </xdr:to>
    <xdr:pic>
      <xdr:nvPicPr>
        <xdr:cNvPr id="24490" name="Picture 21" descr="D2U16V-473-68x68">
          <a:extLst>
            <a:ext uri="{FF2B5EF4-FFF2-40B4-BE49-F238E27FC236}">
              <a16:creationId xmlns:a16="http://schemas.microsoft.com/office/drawing/2014/main" id="{81E53414-28F5-4CA9-8C91-DC8589DFAA8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7185660"/>
          <a:ext cx="975360" cy="94488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105</xdr:row>
      <xdr:rowOff>30480</xdr:rowOff>
    </xdr:from>
    <xdr:to>
      <xdr:col>0</xdr:col>
      <xdr:colOff>1097280</xdr:colOff>
      <xdr:row>105</xdr:row>
      <xdr:rowOff>975360</xdr:rowOff>
    </xdr:to>
    <xdr:pic>
      <xdr:nvPicPr>
        <xdr:cNvPr id="21083" name="Picture 53">
          <a:extLst>
            <a:ext uri="{FF2B5EF4-FFF2-40B4-BE49-F238E27FC236}">
              <a16:creationId xmlns:a16="http://schemas.microsoft.com/office/drawing/2014/main" id="{F0ADEEA7-9BD0-4DED-BF75-D9CB5D83DE8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32727900"/>
          <a:ext cx="822960" cy="944880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220980</xdr:colOff>
      <xdr:row>138</xdr:row>
      <xdr:rowOff>15240</xdr:rowOff>
    </xdr:from>
    <xdr:to>
      <xdr:col>0</xdr:col>
      <xdr:colOff>1196340</xdr:colOff>
      <xdr:row>138</xdr:row>
      <xdr:rowOff>777240</xdr:rowOff>
    </xdr:to>
    <xdr:pic>
      <xdr:nvPicPr>
        <xdr:cNvPr id="21084" name="Picture 54">
          <a:extLst>
            <a:ext uri="{FF2B5EF4-FFF2-40B4-BE49-F238E27FC236}">
              <a16:creationId xmlns:a16="http://schemas.microsoft.com/office/drawing/2014/main" id="{760484F4-1352-4B88-AF67-EF7133A49B3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42626280"/>
          <a:ext cx="975360" cy="762000"/>
        </a:xfrm>
        <a:prstGeom prst="rect">
          <a:avLst/>
        </a:prstGeom>
        <a:noFill/>
        <a:ln w="9525">
          <a:solidFill>
            <a:srgbClr val="C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14</xdr:row>
      <xdr:rowOff>30480</xdr:rowOff>
    </xdr:from>
    <xdr:to>
      <xdr:col>0</xdr:col>
      <xdr:colOff>1120140</xdr:colOff>
      <xdr:row>14</xdr:row>
      <xdr:rowOff>876300</xdr:rowOff>
    </xdr:to>
    <xdr:pic>
      <xdr:nvPicPr>
        <xdr:cNvPr id="21085" name="Picture 55">
          <a:extLst>
            <a:ext uri="{FF2B5EF4-FFF2-40B4-BE49-F238E27FC236}">
              <a16:creationId xmlns:a16="http://schemas.microsoft.com/office/drawing/2014/main" id="{FE495664-3052-4BF9-9092-751793B0AB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5097780"/>
          <a:ext cx="975360" cy="845820"/>
        </a:xfrm>
        <a:prstGeom prst="rect">
          <a:avLst/>
        </a:prstGeom>
        <a:noFill/>
        <a:ln w="9525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1</xdr:row>
      <xdr:rowOff>53340</xdr:rowOff>
    </xdr:from>
    <xdr:to>
      <xdr:col>0</xdr:col>
      <xdr:colOff>1508760</xdr:colOff>
      <xdr:row>1</xdr:row>
      <xdr:rowOff>967740</xdr:rowOff>
    </xdr:to>
    <xdr:pic>
      <xdr:nvPicPr>
        <xdr:cNvPr id="21086" name="Picture 56">
          <a:extLst>
            <a:ext uri="{FF2B5EF4-FFF2-40B4-BE49-F238E27FC236}">
              <a16:creationId xmlns:a16="http://schemas.microsoft.com/office/drawing/2014/main" id="{B8BE65B8-1033-4B1F-B7B8-F67649A03F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41020"/>
          <a:ext cx="1463040" cy="914400"/>
        </a:xfrm>
        <a:prstGeom prst="rect">
          <a:avLst/>
        </a:prstGeom>
        <a:noFill/>
        <a:ln w="9525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41</xdr:row>
      <xdr:rowOff>38100</xdr:rowOff>
    </xdr:from>
    <xdr:to>
      <xdr:col>0</xdr:col>
      <xdr:colOff>1165860</xdr:colOff>
      <xdr:row>41</xdr:row>
      <xdr:rowOff>982980</xdr:rowOff>
    </xdr:to>
    <xdr:pic>
      <xdr:nvPicPr>
        <xdr:cNvPr id="21087" name="Picture 59">
          <a:extLst>
            <a:ext uri="{FF2B5EF4-FFF2-40B4-BE49-F238E27FC236}">
              <a16:creationId xmlns:a16="http://schemas.microsoft.com/office/drawing/2014/main" id="{02A74D08-AB26-405E-962B-BF8878727BC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00"/>
          <a:ext cx="822960" cy="94488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175260</xdr:colOff>
      <xdr:row>90</xdr:row>
      <xdr:rowOff>83820</xdr:rowOff>
    </xdr:from>
    <xdr:to>
      <xdr:col>0</xdr:col>
      <xdr:colOff>1150620</xdr:colOff>
      <xdr:row>90</xdr:row>
      <xdr:rowOff>906780</xdr:rowOff>
    </xdr:to>
    <xdr:pic>
      <xdr:nvPicPr>
        <xdr:cNvPr id="21088" name="Picture 60">
          <a:extLst>
            <a:ext uri="{FF2B5EF4-FFF2-40B4-BE49-F238E27FC236}">
              <a16:creationId xmlns:a16="http://schemas.microsoft.com/office/drawing/2014/main" id="{3D3295EA-B6CF-45C7-9ABB-F8CF2FD7B2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8194000"/>
          <a:ext cx="975360" cy="822960"/>
        </a:xfrm>
        <a:prstGeom prst="rect">
          <a:avLst/>
        </a:prstGeom>
        <a:noFill/>
        <a:ln w="952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3</xdr:row>
      <xdr:rowOff>83820</xdr:rowOff>
    </xdr:from>
    <xdr:to>
      <xdr:col>0</xdr:col>
      <xdr:colOff>1219200</xdr:colOff>
      <xdr:row>3</xdr:row>
      <xdr:rowOff>822960</xdr:rowOff>
    </xdr:to>
    <xdr:pic>
      <xdr:nvPicPr>
        <xdr:cNvPr id="26991" name="Picture 57">
          <a:extLst>
            <a:ext uri="{FF2B5EF4-FFF2-40B4-BE49-F238E27FC236}">
              <a16:creationId xmlns:a16="http://schemas.microsoft.com/office/drawing/2014/main" id="{D70A2C26-13D5-4827-8A49-E393F8BA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524000"/>
          <a:ext cx="9753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800000" mc:Ignorable="a14" a14:legacySpreadsheetColorIndex="16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1</xdr:row>
      <xdr:rowOff>91440</xdr:rowOff>
    </xdr:from>
    <xdr:to>
      <xdr:col>0</xdr:col>
      <xdr:colOff>1402080</xdr:colOff>
      <xdr:row>1</xdr:row>
      <xdr:rowOff>548640</xdr:rowOff>
    </xdr:to>
    <xdr:pic>
      <xdr:nvPicPr>
        <xdr:cNvPr id="26992" name="Picture 58">
          <a:extLst>
            <a:ext uri="{FF2B5EF4-FFF2-40B4-BE49-F238E27FC236}">
              <a16:creationId xmlns:a16="http://schemas.microsoft.com/office/drawing/2014/main" id="{D295A29A-82DC-4998-816B-BEB6F53F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219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9900" mc:Ignorable="a14" a14:legacySpreadsheetColorIndex="52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274320</xdr:colOff>
      <xdr:row>5</xdr:row>
      <xdr:rowOff>15240</xdr:rowOff>
    </xdr:from>
    <xdr:to>
      <xdr:col>0</xdr:col>
      <xdr:colOff>1249680</xdr:colOff>
      <xdr:row>5</xdr:row>
      <xdr:rowOff>868680</xdr:rowOff>
    </xdr:to>
    <xdr:pic>
      <xdr:nvPicPr>
        <xdr:cNvPr id="26993" name="Picture 9" descr="Kond-K05-100x100">
          <a:extLst>
            <a:ext uri="{FF2B5EF4-FFF2-40B4-BE49-F238E27FC236}">
              <a16:creationId xmlns:a16="http://schemas.microsoft.com/office/drawing/2014/main" id="{43F39529-7183-474E-B986-E5526034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628900"/>
          <a:ext cx="9753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14</xdr:row>
      <xdr:rowOff>99060</xdr:rowOff>
    </xdr:from>
    <xdr:to>
      <xdr:col>0</xdr:col>
      <xdr:colOff>1287780</xdr:colOff>
      <xdr:row>14</xdr:row>
      <xdr:rowOff>1021080</xdr:rowOff>
    </xdr:to>
    <xdr:pic>
      <xdr:nvPicPr>
        <xdr:cNvPr id="26994" name="Picture 10" descr="Kond-SPKE01-100x100">
          <a:extLst>
            <a:ext uri="{FF2B5EF4-FFF2-40B4-BE49-F238E27FC236}">
              <a16:creationId xmlns:a16="http://schemas.microsoft.com/office/drawing/2014/main" id="{7613DF58-02EC-4908-997A-748C82BBA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5829300"/>
          <a:ext cx="9753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69</xdr:row>
      <xdr:rowOff>53340</xdr:rowOff>
    </xdr:from>
    <xdr:to>
      <xdr:col>0</xdr:col>
      <xdr:colOff>1280160</xdr:colOff>
      <xdr:row>69</xdr:row>
      <xdr:rowOff>1287780</xdr:rowOff>
    </xdr:to>
    <xdr:pic>
      <xdr:nvPicPr>
        <xdr:cNvPr id="21902" name="Picture 9">
          <a:extLst>
            <a:ext uri="{FF2B5EF4-FFF2-40B4-BE49-F238E27FC236}">
              <a16:creationId xmlns:a16="http://schemas.microsoft.com/office/drawing/2014/main" id="{3D1E031A-3808-41ED-A940-2ED0C08952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7167860"/>
          <a:ext cx="1173480" cy="123444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96</xdr:row>
      <xdr:rowOff>53340</xdr:rowOff>
    </xdr:from>
    <xdr:to>
      <xdr:col>0</xdr:col>
      <xdr:colOff>1325880</xdr:colOff>
      <xdr:row>96</xdr:row>
      <xdr:rowOff>1264920</xdr:rowOff>
    </xdr:to>
    <xdr:pic>
      <xdr:nvPicPr>
        <xdr:cNvPr id="21903" name="Picture 11" descr="spool-uew-small-390x374">
          <a:extLst>
            <a:ext uri="{FF2B5EF4-FFF2-40B4-BE49-F238E27FC236}">
              <a16:creationId xmlns:a16="http://schemas.microsoft.com/office/drawing/2014/main" id="{CD330B73-8D5A-40F1-A2CD-EA3353DD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3119080"/>
          <a:ext cx="1219200" cy="1211580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1</xdr:row>
      <xdr:rowOff>121920</xdr:rowOff>
    </xdr:from>
    <xdr:to>
      <xdr:col>0</xdr:col>
      <xdr:colOff>1371600</xdr:colOff>
      <xdr:row>1</xdr:row>
      <xdr:rowOff>1295400</xdr:rowOff>
    </xdr:to>
    <xdr:pic>
      <xdr:nvPicPr>
        <xdr:cNvPr id="21904" name="Picture 13" descr="DSCN609011">
          <a:extLst>
            <a:ext uri="{FF2B5EF4-FFF2-40B4-BE49-F238E27FC236}">
              <a16:creationId xmlns:a16="http://schemas.microsoft.com/office/drawing/2014/main" id="{06D32A77-7DC0-4FE1-92D1-5F3A5FF40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0"/>
          <a:ext cx="1325880" cy="1173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144780</xdr:colOff>
      <xdr:row>1</xdr:row>
      <xdr:rowOff>45720</xdr:rowOff>
    </xdr:from>
    <xdr:to>
      <xdr:col>3</xdr:col>
      <xdr:colOff>449580</xdr:colOff>
      <xdr:row>1</xdr:row>
      <xdr:rowOff>1363980</xdr:rowOff>
    </xdr:to>
    <xdr:pic>
      <xdr:nvPicPr>
        <xdr:cNvPr id="21905" name="Picture 14" descr="DSCN6102111">
          <a:extLst>
            <a:ext uri="{FF2B5EF4-FFF2-40B4-BE49-F238E27FC236}">
              <a16:creationId xmlns:a16="http://schemas.microsoft.com/office/drawing/2014/main" id="{3EC86572-F6D0-4A61-852B-3BC50127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533400"/>
          <a:ext cx="899160" cy="131826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182880</xdr:colOff>
      <xdr:row>120</xdr:row>
      <xdr:rowOff>53340</xdr:rowOff>
    </xdr:from>
    <xdr:to>
      <xdr:col>0</xdr:col>
      <xdr:colOff>1219200</xdr:colOff>
      <xdr:row>120</xdr:row>
      <xdr:rowOff>1165860</xdr:rowOff>
    </xdr:to>
    <xdr:pic>
      <xdr:nvPicPr>
        <xdr:cNvPr id="21906" name="Рисунок 2">
          <a:extLst>
            <a:ext uri="{FF2B5EF4-FFF2-40B4-BE49-F238E27FC236}">
              <a16:creationId xmlns:a16="http://schemas.microsoft.com/office/drawing/2014/main" id="{35C2BC3C-86F3-47DF-806A-EDE46DE84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8536900"/>
          <a:ext cx="1036320" cy="1112520"/>
        </a:xfrm>
        <a:prstGeom prst="rect">
          <a:avLst/>
        </a:prstGeom>
        <a:solidFill>
          <a:srgbClr val="800000"/>
        </a:solidFill>
        <a:ln w="9525">
          <a:solidFill>
            <a:srgbClr val="C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60960</xdr:colOff>
      <xdr:row>128</xdr:row>
      <xdr:rowOff>53340</xdr:rowOff>
    </xdr:from>
    <xdr:to>
      <xdr:col>0</xdr:col>
      <xdr:colOff>1333500</xdr:colOff>
      <xdr:row>128</xdr:row>
      <xdr:rowOff>830580</xdr:rowOff>
    </xdr:to>
    <xdr:pic>
      <xdr:nvPicPr>
        <xdr:cNvPr id="7" name="Рисунок 2">
          <a:extLst>
            <a:ext uri="{FF2B5EF4-FFF2-40B4-BE49-F238E27FC236}">
              <a16:creationId xmlns:a16="http://schemas.microsoft.com/office/drawing/2014/main" id="{E05601F2-8618-4CE2-B825-D17A700A5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1554420"/>
          <a:ext cx="1272540" cy="777240"/>
        </a:xfrm>
        <a:prstGeom prst="rect">
          <a:avLst/>
        </a:prstGeom>
        <a:noFill/>
        <a:ln w="952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60</xdr:row>
      <xdr:rowOff>68580</xdr:rowOff>
    </xdr:from>
    <xdr:to>
      <xdr:col>0</xdr:col>
      <xdr:colOff>1303020</xdr:colOff>
      <xdr:row>60</xdr:row>
      <xdr:rowOff>934212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7DEDECC-13D2-4CAD-ACF7-ED44B547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7183100"/>
          <a:ext cx="1211580" cy="865632"/>
        </a:xfrm>
        <a:prstGeom prst="rect">
          <a:avLst/>
        </a:prstGeom>
        <a:ln>
          <a:solidFill>
            <a:schemeClr val="accent2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1</xdr:row>
      <xdr:rowOff>45720</xdr:rowOff>
    </xdr:from>
    <xdr:to>
      <xdr:col>0</xdr:col>
      <xdr:colOff>1844040</xdr:colOff>
      <xdr:row>1</xdr:row>
      <xdr:rowOff>868680</xdr:rowOff>
    </xdr:to>
    <xdr:pic>
      <xdr:nvPicPr>
        <xdr:cNvPr id="22557" name="Рисунок 4">
          <a:extLst>
            <a:ext uri="{FF2B5EF4-FFF2-40B4-BE49-F238E27FC236}">
              <a16:creationId xmlns:a16="http://schemas.microsoft.com/office/drawing/2014/main" id="{6057C2BD-4F10-4DF0-B91E-0F6A466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533400"/>
          <a:ext cx="17145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10</xdr:row>
      <xdr:rowOff>45720</xdr:rowOff>
    </xdr:from>
    <xdr:to>
      <xdr:col>0</xdr:col>
      <xdr:colOff>1851660</xdr:colOff>
      <xdr:row>10</xdr:row>
      <xdr:rowOff>1013460</xdr:rowOff>
    </xdr:to>
    <xdr:pic>
      <xdr:nvPicPr>
        <xdr:cNvPr id="22558" name="Рисунок 6">
          <a:extLst>
            <a:ext uri="{FF2B5EF4-FFF2-40B4-BE49-F238E27FC236}">
              <a16:creationId xmlns:a16="http://schemas.microsoft.com/office/drawing/2014/main" id="{F9D80C9D-8307-4474-B806-CDB62BD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600200"/>
          <a:ext cx="17145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56</xdr:row>
      <xdr:rowOff>60960</xdr:rowOff>
    </xdr:from>
    <xdr:to>
      <xdr:col>0</xdr:col>
      <xdr:colOff>1851660</xdr:colOff>
      <xdr:row>56</xdr:row>
      <xdr:rowOff>1211580</xdr:rowOff>
    </xdr:to>
    <xdr:pic>
      <xdr:nvPicPr>
        <xdr:cNvPr id="22559" name="Рисунок 8">
          <a:extLst>
            <a:ext uri="{FF2B5EF4-FFF2-40B4-BE49-F238E27FC236}">
              <a16:creationId xmlns:a16="http://schemas.microsoft.com/office/drawing/2014/main" id="{3F21145A-3D65-4A42-8E4D-6EFE699D8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8884920"/>
          <a:ext cx="17145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457201</xdr:colOff>
      <xdr:row>61</xdr:row>
      <xdr:rowOff>15241</xdr:rowOff>
    </xdr:from>
    <xdr:to>
      <xdr:col>0</xdr:col>
      <xdr:colOff>1485900</xdr:colOff>
      <xdr:row>61</xdr:row>
      <xdr:rowOff>1066800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688DCEC-0C0F-4AD1-BDAF-1E755CBD6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0751821"/>
          <a:ext cx="1028699" cy="1051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388620</xdr:colOff>
      <xdr:row>1</xdr:row>
      <xdr:rowOff>45720</xdr:rowOff>
    </xdr:from>
    <xdr:to>
      <xdr:col>0</xdr:col>
      <xdr:colOff>1691640</xdr:colOff>
      <xdr:row>1</xdr:row>
      <xdr:rowOff>1310640</xdr:rowOff>
    </xdr:to>
    <xdr:pic>
      <xdr:nvPicPr>
        <xdr:cNvPr id="25692" name="Picture 1" descr="disk-6-types-100x100">
          <a:extLst>
            <a:ext uri="{FF2B5EF4-FFF2-40B4-BE49-F238E27FC236}">
              <a16:creationId xmlns:a16="http://schemas.microsoft.com/office/drawing/2014/main" id="{AD03EC1B-E93F-46A2-B3F7-6E8C5C32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533400"/>
          <a:ext cx="130302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99060</xdr:rowOff>
    </xdr:from>
    <xdr:to>
      <xdr:col>0</xdr:col>
      <xdr:colOff>2148840</xdr:colOff>
      <xdr:row>1</xdr:row>
      <xdr:rowOff>929640</xdr:rowOff>
    </xdr:to>
    <xdr:pic>
      <xdr:nvPicPr>
        <xdr:cNvPr id="24669" name="Picture 2" descr="YC-YO-190x90">
          <a:extLst>
            <a:ext uri="{FF2B5EF4-FFF2-40B4-BE49-F238E27FC236}">
              <a16:creationId xmlns:a16="http://schemas.microsoft.com/office/drawing/2014/main" id="{7BAD2CCB-0B90-4852-805C-D1F0342E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586740"/>
          <a:ext cx="185928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</xdr:row>
      <xdr:rowOff>137160</xdr:rowOff>
    </xdr:from>
    <xdr:to>
      <xdr:col>0</xdr:col>
      <xdr:colOff>2034540</xdr:colOff>
      <xdr:row>1</xdr:row>
      <xdr:rowOff>899160</xdr:rowOff>
    </xdr:to>
    <xdr:pic>
      <xdr:nvPicPr>
        <xdr:cNvPr id="11729" name="Picture 1" descr="EE">
          <a:extLst>
            <a:ext uri="{FF2B5EF4-FFF2-40B4-BE49-F238E27FC236}">
              <a16:creationId xmlns:a16="http://schemas.microsoft.com/office/drawing/2014/main" id="{5B3D05A8-CFDB-4585-9A26-9214077AE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24840"/>
          <a:ext cx="183642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541020</xdr:colOff>
      <xdr:row>276</xdr:row>
      <xdr:rowOff>106680</xdr:rowOff>
    </xdr:from>
    <xdr:to>
      <xdr:col>0</xdr:col>
      <xdr:colOff>1684020</xdr:colOff>
      <xdr:row>276</xdr:row>
      <xdr:rowOff>685800</xdr:rowOff>
    </xdr:to>
    <xdr:pic>
      <xdr:nvPicPr>
        <xdr:cNvPr id="11730" name="Picture 2" descr="EE">
          <a:extLst>
            <a:ext uri="{FF2B5EF4-FFF2-40B4-BE49-F238E27FC236}">
              <a16:creationId xmlns:a16="http://schemas.microsoft.com/office/drawing/2014/main" id="{B6F2F2DA-C8E6-4492-8250-54F1F8CE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52189380"/>
          <a:ext cx="114300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266700</xdr:colOff>
      <xdr:row>227</xdr:row>
      <xdr:rowOff>45720</xdr:rowOff>
    </xdr:from>
    <xdr:to>
      <xdr:col>0</xdr:col>
      <xdr:colOff>1927860</xdr:colOff>
      <xdr:row>227</xdr:row>
      <xdr:rowOff>960120</xdr:rowOff>
    </xdr:to>
    <xdr:pic>
      <xdr:nvPicPr>
        <xdr:cNvPr id="11731" name="Picture 9">
          <a:extLst>
            <a:ext uri="{FF2B5EF4-FFF2-40B4-BE49-F238E27FC236}">
              <a16:creationId xmlns:a16="http://schemas.microsoft.com/office/drawing/2014/main" id="{BA40FAEA-46DE-46E4-BC61-67560492CF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091100"/>
          <a:ext cx="16611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316</xdr:row>
      <xdr:rowOff>76200</xdr:rowOff>
    </xdr:from>
    <xdr:to>
      <xdr:col>0</xdr:col>
      <xdr:colOff>2156460</xdr:colOff>
      <xdr:row>316</xdr:row>
      <xdr:rowOff>883920</xdr:rowOff>
    </xdr:to>
    <xdr:pic>
      <xdr:nvPicPr>
        <xdr:cNvPr id="11732" name="Picture 11">
          <a:extLst>
            <a:ext uri="{FF2B5EF4-FFF2-40B4-BE49-F238E27FC236}">
              <a16:creationId xmlns:a16="http://schemas.microsoft.com/office/drawing/2014/main" id="{ECE4CB64-AA0E-4ED3-A107-839A76B78F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59961780"/>
          <a:ext cx="195834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617220</xdr:colOff>
      <xdr:row>388</xdr:row>
      <xdr:rowOff>68580</xdr:rowOff>
    </xdr:from>
    <xdr:to>
      <xdr:col>0</xdr:col>
      <xdr:colOff>1592580</xdr:colOff>
      <xdr:row>388</xdr:row>
      <xdr:rowOff>822960</xdr:rowOff>
    </xdr:to>
    <xdr:pic>
      <xdr:nvPicPr>
        <xdr:cNvPr id="11733" name="Picture 14">
          <a:extLst>
            <a:ext uri="{FF2B5EF4-FFF2-40B4-BE49-F238E27FC236}">
              <a16:creationId xmlns:a16="http://schemas.microsoft.com/office/drawing/2014/main" id="{62AB934A-D4C1-4BD7-8B48-D59E7ECB91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73365360"/>
          <a:ext cx="9753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22860</xdr:rowOff>
    </xdr:from>
    <xdr:to>
      <xdr:col>0</xdr:col>
      <xdr:colOff>1912620</xdr:colOff>
      <xdr:row>1</xdr:row>
      <xdr:rowOff>777240</xdr:rowOff>
    </xdr:to>
    <xdr:pic>
      <xdr:nvPicPr>
        <xdr:cNvPr id="12664" name="Picture 5" descr="ep копия">
          <a:extLst>
            <a:ext uri="{FF2B5EF4-FFF2-40B4-BE49-F238E27FC236}">
              <a16:creationId xmlns:a16="http://schemas.microsoft.com/office/drawing/2014/main" id="{148FE179-F10B-4F9B-B3BA-6E1A4B56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540"/>
          <a:ext cx="130302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12</xdr:row>
      <xdr:rowOff>30480</xdr:rowOff>
    </xdr:from>
    <xdr:to>
      <xdr:col>0</xdr:col>
      <xdr:colOff>1775460</xdr:colOff>
      <xdr:row>12</xdr:row>
      <xdr:rowOff>1165860</xdr:rowOff>
    </xdr:to>
    <xdr:pic>
      <xdr:nvPicPr>
        <xdr:cNvPr id="12665" name="Picture 11">
          <a:extLst>
            <a:ext uri="{FF2B5EF4-FFF2-40B4-BE49-F238E27FC236}">
              <a16:creationId xmlns:a16="http://schemas.microsoft.com/office/drawing/2014/main" id="{2791550A-BBCF-426A-AE60-56B3FB1B95D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85160"/>
          <a:ext cx="11658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45</xdr:row>
      <xdr:rowOff>160020</xdr:rowOff>
    </xdr:from>
    <xdr:to>
      <xdr:col>0</xdr:col>
      <xdr:colOff>1584960</xdr:colOff>
      <xdr:row>45</xdr:row>
      <xdr:rowOff>1264920</xdr:rowOff>
    </xdr:to>
    <xdr:pic>
      <xdr:nvPicPr>
        <xdr:cNvPr id="12666" name="Picture 13">
          <a:extLst>
            <a:ext uri="{FF2B5EF4-FFF2-40B4-BE49-F238E27FC236}">
              <a16:creationId xmlns:a16="http://schemas.microsoft.com/office/drawing/2014/main" id="{E2396A43-E98B-4221-A2DE-27D717DD2C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9867900"/>
          <a:ext cx="86106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94</xdr:row>
      <xdr:rowOff>60960</xdr:rowOff>
    </xdr:from>
    <xdr:to>
      <xdr:col>0</xdr:col>
      <xdr:colOff>1661160</xdr:colOff>
      <xdr:row>94</xdr:row>
      <xdr:rowOff>1257300</xdr:rowOff>
    </xdr:to>
    <xdr:pic>
      <xdr:nvPicPr>
        <xdr:cNvPr id="12667" name="Picture 15">
          <a:extLst>
            <a:ext uri="{FF2B5EF4-FFF2-40B4-BE49-F238E27FC236}">
              <a16:creationId xmlns:a16="http://schemas.microsoft.com/office/drawing/2014/main" id="{665CB143-AC99-4115-A93A-D008B5D22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194780"/>
          <a:ext cx="86106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4</xdr:row>
      <xdr:rowOff>106680</xdr:rowOff>
    </xdr:from>
    <xdr:to>
      <xdr:col>0</xdr:col>
      <xdr:colOff>1699260</xdr:colOff>
      <xdr:row>4</xdr:row>
      <xdr:rowOff>944880</xdr:rowOff>
    </xdr:to>
    <xdr:pic>
      <xdr:nvPicPr>
        <xdr:cNvPr id="13590" name="Picture 3">
          <a:extLst>
            <a:ext uri="{FF2B5EF4-FFF2-40B4-BE49-F238E27FC236}">
              <a16:creationId xmlns:a16="http://schemas.microsoft.com/office/drawing/2014/main" id="{000DD09D-1793-4796-9B5E-0C901BEF8C1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87880"/>
          <a:ext cx="97536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1</xdr:row>
      <xdr:rowOff>30480</xdr:rowOff>
    </xdr:from>
    <xdr:to>
      <xdr:col>1</xdr:col>
      <xdr:colOff>1295400</xdr:colOff>
      <xdr:row>1</xdr:row>
      <xdr:rowOff>1104900</xdr:rowOff>
    </xdr:to>
    <xdr:pic>
      <xdr:nvPicPr>
        <xdr:cNvPr id="13591" name="Picture 5">
          <a:extLst>
            <a:ext uri="{FF2B5EF4-FFF2-40B4-BE49-F238E27FC236}">
              <a16:creationId xmlns:a16="http://schemas.microsoft.com/office/drawing/2014/main" id="{5A709239-E854-43DC-A028-8330A3ABC8D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18160"/>
          <a:ext cx="97536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2019300</xdr:colOff>
      <xdr:row>1</xdr:row>
      <xdr:rowOff>38100</xdr:rowOff>
    </xdr:from>
    <xdr:to>
      <xdr:col>1</xdr:col>
      <xdr:colOff>2994660</xdr:colOff>
      <xdr:row>1</xdr:row>
      <xdr:rowOff>1104900</xdr:rowOff>
    </xdr:to>
    <xdr:pic>
      <xdr:nvPicPr>
        <xdr:cNvPr id="13592" name="Picture 7">
          <a:extLst>
            <a:ext uri="{FF2B5EF4-FFF2-40B4-BE49-F238E27FC236}">
              <a16:creationId xmlns:a16="http://schemas.microsoft.com/office/drawing/2014/main" id="{5BBC311A-FA1E-4FF8-8591-9BA25EF5A6B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525780"/>
          <a:ext cx="97536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662940</xdr:colOff>
      <xdr:row>1</xdr:row>
      <xdr:rowOff>45720</xdr:rowOff>
    </xdr:from>
    <xdr:to>
      <xdr:col>0</xdr:col>
      <xdr:colOff>1638300</xdr:colOff>
      <xdr:row>1</xdr:row>
      <xdr:rowOff>723900</xdr:rowOff>
    </xdr:to>
    <xdr:pic>
      <xdr:nvPicPr>
        <xdr:cNvPr id="14626" name="Picture 12">
          <a:extLst>
            <a:ext uri="{FF2B5EF4-FFF2-40B4-BE49-F238E27FC236}">
              <a16:creationId xmlns:a16="http://schemas.microsoft.com/office/drawing/2014/main" id="{8BA720EC-F107-4964-82AC-7037BB248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533400"/>
          <a:ext cx="97536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CC99FF" mc:Ignorable="a14" a14:legacySpreadsheetColorIndex="46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518160</xdr:colOff>
      <xdr:row>4</xdr:row>
      <xdr:rowOff>30480</xdr:rowOff>
    </xdr:from>
    <xdr:to>
      <xdr:col>0</xdr:col>
      <xdr:colOff>1737360</xdr:colOff>
      <xdr:row>4</xdr:row>
      <xdr:rowOff>754380</xdr:rowOff>
    </xdr:to>
    <xdr:pic>
      <xdr:nvPicPr>
        <xdr:cNvPr id="14627" name="Picture 14">
          <a:extLst>
            <a:ext uri="{FF2B5EF4-FFF2-40B4-BE49-F238E27FC236}">
              <a16:creationId xmlns:a16="http://schemas.microsoft.com/office/drawing/2014/main" id="{EBB6E8C7-0012-41DF-B2B8-649D57C3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1638300"/>
          <a:ext cx="1219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99CCFF" mc:Ignorable="a14" a14:legacySpreadsheetColorIndex="4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</xdr:colOff>
      <xdr:row>18</xdr:row>
      <xdr:rowOff>22860</xdr:rowOff>
    </xdr:from>
    <xdr:to>
      <xdr:col>2</xdr:col>
      <xdr:colOff>586740</xdr:colOff>
      <xdr:row>55</xdr:row>
      <xdr:rowOff>114300</xdr:rowOff>
    </xdr:to>
    <xdr:pic>
      <xdr:nvPicPr>
        <xdr:cNvPr id="14628" name="Picture 19" descr="Drawing_DRWW_нашлёпка">
          <a:extLst>
            <a:ext uri="{FF2B5EF4-FFF2-40B4-BE49-F238E27FC236}">
              <a16:creationId xmlns:a16="http://schemas.microsoft.com/office/drawing/2014/main" id="{C1CE45F8-8F73-4251-BD3B-4F496E0D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594860"/>
          <a:ext cx="5996940" cy="488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5</xdr:row>
      <xdr:rowOff>30480</xdr:rowOff>
    </xdr:from>
    <xdr:to>
      <xdr:col>0</xdr:col>
      <xdr:colOff>1668780</xdr:colOff>
      <xdr:row>5</xdr:row>
      <xdr:rowOff>975360</xdr:rowOff>
    </xdr:to>
    <xdr:pic>
      <xdr:nvPicPr>
        <xdr:cNvPr id="15544" name="Picture 1" descr="RU - Разборная ферритовая муфта предназначена для надевания на кабель">
          <a:extLst>
            <a:ext uri="{FF2B5EF4-FFF2-40B4-BE49-F238E27FC236}">
              <a16:creationId xmlns:a16="http://schemas.microsoft.com/office/drawing/2014/main" id="{B05612AF-0410-43B3-AFEF-CFCF6AAECE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81200"/>
          <a:ext cx="16230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22</xdr:row>
      <xdr:rowOff>99060</xdr:rowOff>
    </xdr:from>
    <xdr:to>
      <xdr:col>0</xdr:col>
      <xdr:colOff>1645920</xdr:colOff>
      <xdr:row>22</xdr:row>
      <xdr:rowOff>1021080</xdr:rowOff>
    </xdr:to>
    <xdr:pic>
      <xdr:nvPicPr>
        <xdr:cNvPr id="15545" name="Picture 3" descr="RID-2 (MHB-2) - Двухапертурные ферриты, трансфлюкторы">
          <a:extLst>
            <a:ext uri="{FF2B5EF4-FFF2-40B4-BE49-F238E27FC236}">
              <a16:creationId xmlns:a16="http://schemas.microsoft.com/office/drawing/2014/main" id="{105CEE24-39F0-4F1C-B769-1BBEF8BD214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7185660"/>
          <a:ext cx="151638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3"/>
    <outlinePr summaryRight="0"/>
  </sheetPr>
  <dimension ref="A2:M59"/>
  <sheetViews>
    <sheetView showGridLines="0" tabSelected="1" zoomScale="90" zoomScaleNormal="100" zoomScaleSheetLayoutView="100" workbookViewId="0">
      <selection activeCell="D28" sqref="D28"/>
    </sheetView>
  </sheetViews>
  <sheetFormatPr defaultColWidth="9.109375" defaultRowHeight="13.2" x14ac:dyDescent="0.25"/>
  <cols>
    <col min="1" max="2" width="18.6640625" style="7" customWidth="1"/>
    <col min="3" max="3" width="18.6640625" style="15" customWidth="1"/>
    <col min="4" max="4" width="18.6640625" style="16" customWidth="1"/>
    <col min="5" max="5" width="18.6640625" style="15" customWidth="1"/>
    <col min="6" max="6" width="4.88671875" style="7" customWidth="1"/>
    <col min="7" max="7" width="9.109375" style="9"/>
    <col min="8" max="13" width="9.109375" style="10"/>
    <col min="14" max="16384" width="9.109375" style="7"/>
  </cols>
  <sheetData>
    <row r="2" spans="1:13" x14ac:dyDescent="0.25">
      <c r="H2" s="84" t="s">
        <v>3064</v>
      </c>
      <c r="I2" s="84"/>
      <c r="J2" s="84"/>
      <c r="K2" s="84"/>
      <c r="L2" s="84"/>
    </row>
    <row r="4" spans="1:13" x14ac:dyDescent="0.25">
      <c r="G4" s="91" t="s">
        <v>388</v>
      </c>
      <c r="H4" s="89"/>
      <c r="I4" s="89"/>
      <c r="J4" s="89"/>
      <c r="K4" s="89"/>
      <c r="L4" s="89"/>
      <c r="M4" s="90"/>
    </row>
    <row r="5" spans="1:13" x14ac:dyDescent="0.25">
      <c r="H5" s="10" t="s">
        <v>3065</v>
      </c>
    </row>
    <row r="7" spans="1:13" x14ac:dyDescent="0.25">
      <c r="G7" s="85" t="s">
        <v>3083</v>
      </c>
      <c r="H7" s="86"/>
      <c r="I7" s="86"/>
      <c r="J7" s="86"/>
      <c r="K7" s="86"/>
      <c r="L7" s="86"/>
      <c r="M7" s="87"/>
    </row>
    <row r="8" spans="1:13" x14ac:dyDescent="0.25">
      <c r="H8" s="10" t="s">
        <v>3066</v>
      </c>
    </row>
    <row r="9" spans="1:13" x14ac:dyDescent="0.25">
      <c r="B9" s="17"/>
    </row>
    <row r="10" spans="1:13" x14ac:dyDescent="0.25">
      <c r="A10" s="17"/>
      <c r="B10" s="18"/>
      <c r="C10" s="19"/>
      <c r="G10" s="88" t="s">
        <v>3084</v>
      </c>
      <c r="H10" s="89"/>
      <c r="I10" s="89"/>
      <c r="J10" s="89"/>
      <c r="K10" s="89"/>
      <c r="L10" s="89"/>
      <c r="M10" s="90"/>
    </row>
    <row r="11" spans="1:13" x14ac:dyDescent="0.25">
      <c r="A11" s="17"/>
      <c r="B11" s="20"/>
      <c r="C11" s="19"/>
      <c r="H11" s="10" t="s">
        <v>3067</v>
      </c>
    </row>
    <row r="12" spans="1:13" x14ac:dyDescent="0.25">
      <c r="A12" s="17"/>
      <c r="B12" s="20"/>
      <c r="C12" s="19"/>
    </row>
    <row r="13" spans="1:13" x14ac:dyDescent="0.25">
      <c r="A13" s="17"/>
      <c r="B13" s="20"/>
      <c r="C13" s="19"/>
      <c r="G13" s="85" t="s">
        <v>3086</v>
      </c>
      <c r="H13" s="86"/>
      <c r="I13" s="86"/>
      <c r="J13" s="86"/>
      <c r="K13" s="86"/>
      <c r="L13" s="86"/>
      <c r="M13" s="87"/>
    </row>
    <row r="14" spans="1:13" x14ac:dyDescent="0.25">
      <c r="A14" s="17"/>
      <c r="B14" s="20"/>
      <c r="C14" s="19"/>
      <c r="H14" s="10" t="s">
        <v>650</v>
      </c>
    </row>
    <row r="15" spans="1:13" x14ac:dyDescent="0.25">
      <c r="A15" s="17"/>
      <c r="B15" s="20"/>
      <c r="C15" s="19"/>
      <c r="H15" s="10" t="s">
        <v>3068</v>
      </c>
    </row>
    <row r="16" spans="1:13" x14ac:dyDescent="0.25">
      <c r="A16" s="17"/>
      <c r="B16" s="20"/>
      <c r="C16" s="19"/>
      <c r="H16" s="10" t="s">
        <v>3069</v>
      </c>
    </row>
    <row r="17" spans="1:13" x14ac:dyDescent="0.25">
      <c r="A17" s="17"/>
      <c r="B17" s="20"/>
      <c r="C17" s="19"/>
      <c r="H17" s="10" t="s">
        <v>3070</v>
      </c>
    </row>
    <row r="18" spans="1:13" x14ac:dyDescent="0.25">
      <c r="A18" s="17"/>
      <c r="B18" s="20"/>
      <c r="C18" s="19"/>
      <c r="H18" s="10" t="s">
        <v>716</v>
      </c>
    </row>
    <row r="19" spans="1:13" x14ac:dyDescent="0.25">
      <c r="A19" s="17"/>
      <c r="B19" s="20"/>
      <c r="C19" s="19"/>
      <c r="H19" s="10" t="s">
        <v>3087</v>
      </c>
    </row>
    <row r="20" spans="1:13" x14ac:dyDescent="0.25">
      <c r="B20" s="17"/>
    </row>
    <row r="21" spans="1:13" x14ac:dyDescent="0.25">
      <c r="G21" s="85" t="s">
        <v>3085</v>
      </c>
      <c r="H21" s="86"/>
      <c r="I21" s="86"/>
      <c r="J21" s="86"/>
      <c r="K21" s="86"/>
      <c r="L21" s="86"/>
      <c r="M21" s="87"/>
    </row>
    <row r="22" spans="1:13" x14ac:dyDescent="0.25">
      <c r="H22" s="10" t="s">
        <v>717</v>
      </c>
    </row>
    <row r="23" spans="1:13" x14ac:dyDescent="0.25">
      <c r="B23" s="83" t="s">
        <v>3245</v>
      </c>
      <c r="C23" s="83"/>
      <c r="D23" s="83"/>
      <c r="H23" s="10" t="s">
        <v>718</v>
      </c>
    </row>
    <row r="24" spans="1:13" x14ac:dyDescent="0.25">
      <c r="B24" s="83" t="s">
        <v>819</v>
      </c>
      <c r="C24" s="83"/>
      <c r="D24" s="83"/>
      <c r="H24" s="10" t="s">
        <v>719</v>
      </c>
    </row>
    <row r="25" spans="1:13" x14ac:dyDescent="0.25">
      <c r="B25" s="12"/>
      <c r="C25" s="12"/>
      <c r="D25" s="12"/>
      <c r="H25" s="10" t="s">
        <v>720</v>
      </c>
    </row>
    <row r="27" spans="1:13" x14ac:dyDescent="0.25">
      <c r="G27" s="85" t="s">
        <v>3088</v>
      </c>
      <c r="H27" s="86"/>
      <c r="I27" s="86"/>
      <c r="J27" s="86"/>
      <c r="K27" s="86"/>
      <c r="L27" s="86"/>
      <c r="M27" s="87"/>
    </row>
    <row r="28" spans="1:13" x14ac:dyDescent="0.25">
      <c r="G28" s="11"/>
      <c r="H28" s="11"/>
      <c r="I28" s="11"/>
      <c r="J28" s="11"/>
      <c r="K28" s="11"/>
      <c r="L28" s="11"/>
      <c r="M28" s="11"/>
    </row>
    <row r="29" spans="1:13" x14ac:dyDescent="0.25">
      <c r="B29" s="12"/>
      <c r="G29" s="85" t="s">
        <v>3089</v>
      </c>
      <c r="H29" s="86"/>
      <c r="I29" s="86"/>
      <c r="J29" s="86"/>
      <c r="K29" s="86"/>
      <c r="L29" s="86"/>
      <c r="M29" s="87"/>
    </row>
    <row r="30" spans="1:13" x14ac:dyDescent="0.25">
      <c r="G30" s="11"/>
      <c r="H30" s="11"/>
      <c r="I30" s="11"/>
      <c r="J30" s="11"/>
      <c r="K30" s="11"/>
      <c r="L30" s="11"/>
      <c r="M30" s="11"/>
    </row>
    <row r="31" spans="1:13" x14ac:dyDescent="0.25">
      <c r="G31" s="85" t="s">
        <v>3090</v>
      </c>
      <c r="H31" s="86"/>
      <c r="I31" s="86"/>
      <c r="J31" s="86"/>
      <c r="K31" s="86"/>
      <c r="L31" s="86"/>
      <c r="M31" s="87"/>
    </row>
    <row r="32" spans="1:13" x14ac:dyDescent="0.25">
      <c r="H32" s="10" t="s">
        <v>3071</v>
      </c>
    </row>
    <row r="33" spans="2:13" x14ac:dyDescent="0.25">
      <c r="H33" s="10" t="s">
        <v>3072</v>
      </c>
    </row>
    <row r="35" spans="2:13" x14ac:dyDescent="0.25">
      <c r="G35" s="85" t="s">
        <v>3091</v>
      </c>
      <c r="H35" s="86"/>
      <c r="I35" s="86"/>
      <c r="J35" s="86"/>
      <c r="K35" s="86"/>
      <c r="L35" s="86"/>
      <c r="M35" s="87"/>
    </row>
    <row r="36" spans="2:13" x14ac:dyDescent="0.25">
      <c r="B36" s="13"/>
      <c r="C36" s="82" t="s">
        <v>3062</v>
      </c>
      <c r="D36" s="82"/>
      <c r="E36" s="82"/>
      <c r="F36" s="14"/>
    </row>
    <row r="37" spans="2:13" x14ac:dyDescent="0.25">
      <c r="B37" s="13"/>
      <c r="C37" s="82" t="s">
        <v>3063</v>
      </c>
      <c r="D37" s="82"/>
      <c r="E37" s="82"/>
      <c r="F37" s="14"/>
      <c r="G37" s="88" t="s">
        <v>3092</v>
      </c>
      <c r="H37" s="89"/>
      <c r="I37" s="89"/>
      <c r="J37" s="89"/>
      <c r="K37" s="89"/>
      <c r="L37" s="89"/>
      <c r="M37" s="90"/>
    </row>
    <row r="38" spans="2:13" x14ac:dyDescent="0.25">
      <c r="B38" s="13"/>
      <c r="C38" s="82" t="s">
        <v>613</v>
      </c>
      <c r="D38" s="82"/>
      <c r="E38" s="82"/>
      <c r="F38" s="14"/>
    </row>
    <row r="39" spans="2:13" x14ac:dyDescent="0.25">
      <c r="B39" s="13"/>
      <c r="C39" s="82" t="s">
        <v>614</v>
      </c>
      <c r="D39" s="82"/>
      <c r="E39" s="82"/>
      <c r="F39" s="14"/>
      <c r="G39" s="85" t="s">
        <v>3093</v>
      </c>
      <c r="H39" s="86"/>
      <c r="I39" s="86"/>
      <c r="J39" s="86"/>
      <c r="K39" s="86"/>
      <c r="L39" s="86"/>
      <c r="M39" s="87"/>
    </row>
    <row r="40" spans="2:13" x14ac:dyDescent="0.25">
      <c r="B40" s="21"/>
      <c r="C40" s="82" t="s">
        <v>615</v>
      </c>
      <c r="D40" s="82"/>
      <c r="E40" s="82"/>
      <c r="F40" s="14"/>
    </row>
    <row r="41" spans="2:13" x14ac:dyDescent="0.25">
      <c r="B41" s="21"/>
      <c r="C41" s="82" t="s">
        <v>456</v>
      </c>
      <c r="D41" s="82"/>
      <c r="E41" s="82"/>
      <c r="F41" s="14"/>
      <c r="G41" s="85" t="s">
        <v>3094</v>
      </c>
      <c r="H41" s="86"/>
      <c r="I41" s="86"/>
      <c r="J41" s="86"/>
      <c r="K41" s="86"/>
      <c r="L41" s="86"/>
      <c r="M41" s="87"/>
    </row>
    <row r="42" spans="2:13" x14ac:dyDescent="0.25">
      <c r="H42" s="10" t="s">
        <v>3073</v>
      </c>
    </row>
    <row r="43" spans="2:13" x14ac:dyDescent="0.25">
      <c r="H43" s="10" t="s">
        <v>3074</v>
      </c>
    </row>
    <row r="45" spans="2:13" x14ac:dyDescent="0.25">
      <c r="G45" s="85" t="s">
        <v>3095</v>
      </c>
      <c r="H45" s="86"/>
      <c r="I45" s="86"/>
      <c r="J45" s="86"/>
      <c r="K45" s="86"/>
      <c r="L45" s="86"/>
      <c r="M45" s="87"/>
    </row>
    <row r="46" spans="2:13" x14ac:dyDescent="0.25">
      <c r="H46" s="10" t="s">
        <v>3075</v>
      </c>
    </row>
    <row r="48" spans="2:13" x14ac:dyDescent="0.25">
      <c r="G48" s="85" t="s">
        <v>3096</v>
      </c>
      <c r="H48" s="86"/>
      <c r="I48" s="86"/>
      <c r="J48" s="86"/>
      <c r="K48" s="86"/>
      <c r="L48" s="86"/>
      <c r="M48" s="87"/>
    </row>
    <row r="49" spans="7:13" x14ac:dyDescent="0.25">
      <c r="H49" s="10" t="s">
        <v>3076</v>
      </c>
    </row>
    <row r="50" spans="7:13" x14ac:dyDescent="0.25">
      <c r="H50" s="10" t="s">
        <v>3077</v>
      </c>
    </row>
    <row r="51" spans="7:13" x14ac:dyDescent="0.25">
      <c r="H51" s="10" t="s">
        <v>3078</v>
      </c>
    </row>
    <row r="52" spans="7:13" x14ac:dyDescent="0.25">
      <c r="H52" s="10" t="s">
        <v>3079</v>
      </c>
    </row>
    <row r="54" spans="7:13" x14ac:dyDescent="0.25">
      <c r="G54" s="85" t="s">
        <v>3097</v>
      </c>
      <c r="H54" s="86"/>
      <c r="I54" s="86"/>
      <c r="J54" s="86"/>
      <c r="K54" s="86"/>
      <c r="L54" s="86"/>
      <c r="M54" s="87"/>
    </row>
    <row r="55" spans="7:13" x14ac:dyDescent="0.25">
      <c r="H55" s="10" t="s">
        <v>3080</v>
      </c>
    </row>
    <row r="56" spans="7:13" x14ac:dyDescent="0.25">
      <c r="H56" s="10" t="s">
        <v>3081</v>
      </c>
    </row>
    <row r="58" spans="7:13" x14ac:dyDescent="0.25">
      <c r="G58" s="85" t="s">
        <v>3098</v>
      </c>
      <c r="H58" s="86"/>
      <c r="I58" s="86"/>
      <c r="J58" s="86"/>
      <c r="K58" s="86"/>
      <c r="L58" s="86"/>
      <c r="M58" s="87"/>
    </row>
    <row r="59" spans="7:13" x14ac:dyDescent="0.25">
      <c r="H59" s="10" t="s">
        <v>3082</v>
      </c>
    </row>
  </sheetData>
  <mergeCells count="25">
    <mergeCell ref="G58:M58"/>
    <mergeCell ref="G39:M39"/>
    <mergeCell ref="G48:M48"/>
    <mergeCell ref="G29:M29"/>
    <mergeCell ref="G31:M31"/>
    <mergeCell ref="G35:M35"/>
    <mergeCell ref="G37:M37"/>
    <mergeCell ref="G41:M41"/>
    <mergeCell ref="G45:M45"/>
    <mergeCell ref="G54:M54"/>
    <mergeCell ref="H2:L2"/>
    <mergeCell ref="G13:M13"/>
    <mergeCell ref="G21:M21"/>
    <mergeCell ref="G27:M27"/>
    <mergeCell ref="G10:M10"/>
    <mergeCell ref="G4:M4"/>
    <mergeCell ref="G7:M7"/>
    <mergeCell ref="C38:E38"/>
    <mergeCell ref="C40:E40"/>
    <mergeCell ref="C41:E41"/>
    <mergeCell ref="C39:E39"/>
    <mergeCell ref="B23:D23"/>
    <mergeCell ref="B24:D24"/>
    <mergeCell ref="C36:E36"/>
    <mergeCell ref="C37:E37"/>
  </mergeCells>
  <phoneticPr fontId="0" type="noConversion"/>
  <hyperlinks>
    <hyperlink ref="G13:L13" location="'Ш- и П-образные ферриты'!A1" tooltip="Ш- и П-образные ферриты" display="Ш- и П-образные ферриты" xr:uid="{00000000-0004-0000-0000-000000000000}"/>
    <hyperlink ref="G21:L21" location="'Чашеобразные ферриты'!A1" tooltip="Чашеобразные ферриты" display="Чашеобразные ферриты" xr:uid="{00000000-0004-0000-0000-000001000000}"/>
    <hyperlink ref="G27:L27" location="'Тороидальные ферриты'!A1" tooltip="Тороидальные ферриты (Кольца)" display="Тороидальные ферриты" xr:uid="{00000000-0004-0000-0000-000002000000}"/>
    <hyperlink ref="G35:L35" location="'Альсиферы и распылённое железо'!A1" tooltip="Альсиферы и распылённое железо" display="Альсиферы и распылённое железо" xr:uid="{00000000-0004-0000-0000-000003000000}"/>
    <hyperlink ref="G37:L37" location="ИзоЛенты!A1" tooltip="Изоляционные ленты" display="Изоляционные ленты" xr:uid="{00000000-0004-0000-0000-000004000000}"/>
    <hyperlink ref="G39:L39" location="Аморф.Сплавы!A1" tooltip="Аморфные сплавы" display="Аморфные сплавы" xr:uid="{00000000-0004-0000-0000-000005000000}"/>
    <hyperlink ref="G48:L48" location="Прочее!A1" tooltip="Прочее" display="Прочее" xr:uid="{00000000-0004-0000-0000-000006000000}"/>
    <hyperlink ref="G29:L29" location="'Тороидальные ферриты'!A1" tooltip="Тороидальные ферриты (Кольца)" display="Тороидальные ферриты" xr:uid="{00000000-0004-0000-0000-000007000000}"/>
    <hyperlink ref="G29:M29" location="'Гантель Стрижень'!A1" tooltip="&quot;Гантели&quot; и стержни ферритовые" display="&quot;Гантелі&quot; и стрижні феритові" xr:uid="{00000000-0004-0000-0000-000008000000}"/>
    <hyperlink ref="G31:L31" location="'Тороидальные ферриты'!A1" tooltip="Тороидальные ферриты (Кольца)" display="Тороидальные ферриты" xr:uid="{00000000-0004-0000-0000-000009000000}"/>
    <hyperlink ref="G31:M31" location="'Трубка-Трансфлюктор'!A1" tooltip="Ферритовые трубки, муфты и трансфлюкторы" display="Ферритовые трубки, муфты и трансфлюкторы" xr:uid="{00000000-0004-0000-0000-00000A000000}"/>
    <hyperlink ref="G13:M13" location="'Ш- та П-ферит'!A1" tooltip="Ш- и П-образные ферриты" display="Ш- та П-образні фериты" xr:uid="{00000000-0004-0000-0000-00000B000000}"/>
    <hyperlink ref="G21:M21" location="'Чашки-КВ-ферит'!A1" tooltip="Чашеобразные ферриты" display="Чашоподібні ферити" xr:uid="{00000000-0004-0000-0000-00000C000000}"/>
    <hyperlink ref="G48:M48" location="КондКерПл!A1" tooltip="Конденсаторы" display="Конденсаторы керамические и плёночные" xr:uid="{00000000-0004-0000-0000-00000D000000}"/>
    <hyperlink ref="G58:L58" location="Прочее!A1" tooltip="Прочее" display="Прочее" xr:uid="{00000000-0004-0000-0000-00000E000000}"/>
    <hyperlink ref="G58:M58" location="Провід!A1" tooltip="Провода" display="Проводи" xr:uid="{00000000-0004-0000-0000-00000F000000}"/>
    <hyperlink ref="G41:L41" location="Прочее!A1" tooltip="Прочее" display="Прочее" xr:uid="{00000000-0004-0000-0000-000010000000}"/>
    <hyperlink ref="G41:M41" location="Дросель!A1" tooltip="Дроссели" display="Дроселі" xr:uid="{00000000-0004-0000-0000-000011000000}"/>
    <hyperlink ref="G10:L10" location="'Тороидальные ферриты'!A1" tooltip="Тороидальные ферриты (Кольца)" display="Тороидальные ферриты" xr:uid="{00000000-0004-0000-0000-000012000000}"/>
    <hyperlink ref="G10:M10" location="Сварка!A1" tooltip="Сердечники для сварки" display="Сердечники для сварки" xr:uid="{00000000-0004-0000-0000-000013000000}"/>
    <hyperlink ref="G35:M35" location="'Альсиф-РозпЗалізо'!A1" tooltip="Альсиферы и распылённое железо" display="Осердя з альсиферу (з сендасту) та з розпорошеного заліза" xr:uid="{00000000-0004-0000-0000-000014000000}"/>
    <hyperlink ref="G37:M37" location="ИзоЛента!A1" tooltip="Изоляционные ленты" display="Изоляционные ленты" xr:uid="{00000000-0004-0000-0000-000015000000}"/>
    <hyperlink ref="G39:M39" location="НанАмоСплав!A1" tooltip="Аморфные сплавы" display="Осердя з нанокристалічних та з аморфних сплавів" xr:uid="{00000000-0004-0000-0000-000016000000}"/>
    <hyperlink ref="G27:M27" location="'Тороід-Феррит'!A1" tooltip="Тороидальные ферриты (Кольца)" display="Тороідальні ферити (&quot;кільця&quot;)" xr:uid="{00000000-0004-0000-0000-000017000000}"/>
    <hyperlink ref="G45:L45" location="Прочее!A1" tooltip="Прочее" display="Прочее" xr:uid="{00000000-0004-0000-0000-000018000000}"/>
    <hyperlink ref="G45:M45" location="'Дросель-2обм'!A1" tooltip="Дроссели двухобмоточные" display="Дроселі двообмоточні" xr:uid="{00000000-0004-0000-0000-000019000000}"/>
    <hyperlink ref="G4:L4" location="'Тороидальные ферриты'!A1" tooltip="Тороидальные ферриты (Кольца)" display="Тороидальные ферриты" xr:uid="{00000000-0004-0000-0000-00001A000000}"/>
    <hyperlink ref="G4:M4" location="Датчик!A1" tooltip="Датчики" display="Датчики" xr:uid="{00000000-0004-0000-0000-00001B000000}"/>
    <hyperlink ref="G7:L7" location="'Тороидальные ферриты'!A1" tooltip="Тороидальные ферриты (Кольца)" display="Тороидальные ферриты" xr:uid="{00000000-0004-0000-0000-00001C000000}"/>
    <hyperlink ref="G7:M7" location="Магніт!A1" tooltip="Магниты" display="Магніти" xr:uid="{00000000-0004-0000-0000-00001D000000}"/>
    <hyperlink ref="G54:L54" location="Прочее!A1" tooltip="Прочее" display="Прочее" xr:uid="{00000000-0004-0000-0000-00001E000000}"/>
    <hyperlink ref="G54:M54" location="КондЕл!A1" tooltip="Конденсаторы" display="Конденсатори електролітичні" xr:uid="{00000000-0004-0000-0000-00001F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7"/>
    <outlinePr summaryRight="0"/>
  </sheetPr>
  <dimension ref="A1:E115"/>
  <sheetViews>
    <sheetView showGridLines="0" zoomScaleNormal="100" zoomScaleSheetLayoutView="100" workbookViewId="0">
      <pane ySplit="1" topLeftCell="A17" activePane="bottomLeft" state="frozenSplit"/>
      <selection pane="bottomLeft" activeCell="H35" sqref="H35"/>
    </sheetView>
  </sheetViews>
  <sheetFormatPr defaultColWidth="9.109375" defaultRowHeight="10.199999999999999" x14ac:dyDescent="0.25"/>
  <cols>
    <col min="1" max="1" width="33.6640625" style="1" customWidth="1"/>
    <col min="2" max="2" width="48.6640625" style="1" customWidth="1"/>
    <col min="3" max="4" width="8.6640625" style="3" customWidth="1"/>
    <col min="5" max="16384" width="9.109375" style="1"/>
  </cols>
  <sheetData>
    <row r="1" spans="1:5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5" ht="108.6" x14ac:dyDescent="0.25">
      <c r="A2" s="32"/>
      <c r="B2" s="36" t="s">
        <v>1773</v>
      </c>
      <c r="C2" s="27"/>
      <c r="D2" s="33"/>
    </row>
    <row r="3" spans="1:5" s="8" customFormat="1" ht="12" x14ac:dyDescent="0.25">
      <c r="A3" s="37" t="s">
        <v>1844</v>
      </c>
      <c r="B3" s="47"/>
      <c r="C3" s="48"/>
      <c r="D3" s="49"/>
    </row>
    <row r="4" spans="1:5" s="6" customFormat="1" ht="13.2" x14ac:dyDescent="0.25">
      <c r="A4" s="76" t="s">
        <v>621</v>
      </c>
      <c r="B4" s="77" t="s">
        <v>1774</v>
      </c>
      <c r="C4" s="78">
        <f>D4*1.2</f>
        <v>0.216</v>
      </c>
      <c r="D4" s="79">
        <v>0.18</v>
      </c>
    </row>
    <row r="5" spans="1:5" s="6" customFormat="1" ht="13.2" x14ac:dyDescent="0.25">
      <c r="A5" s="76" t="s">
        <v>1776</v>
      </c>
      <c r="B5" s="77" t="s">
        <v>1775</v>
      </c>
      <c r="C5" s="78">
        <f>D5*1.2</f>
        <v>0.24</v>
      </c>
      <c r="D5" s="79">
        <v>0.2</v>
      </c>
    </row>
    <row r="6" spans="1:5" s="6" customFormat="1" ht="13.2" x14ac:dyDescent="0.25">
      <c r="A6" s="76" t="s">
        <v>194</v>
      </c>
      <c r="B6" s="77" t="s">
        <v>1777</v>
      </c>
      <c r="C6" s="78">
        <f>D6*1.2</f>
        <v>0.42</v>
      </c>
      <c r="D6" s="79">
        <v>0.35</v>
      </c>
    </row>
    <row r="7" spans="1:5" s="8" customFormat="1" ht="13.2" x14ac:dyDescent="0.25">
      <c r="A7" s="76" t="s">
        <v>1778</v>
      </c>
      <c r="B7" s="77" t="s">
        <v>1777</v>
      </c>
      <c r="C7" s="78">
        <f>D7*1.2</f>
        <v>0.42</v>
      </c>
      <c r="D7" s="79">
        <v>0.35</v>
      </c>
      <c r="E7" s="6"/>
    </row>
    <row r="8" spans="1:5" s="6" customFormat="1" ht="12" x14ac:dyDescent="0.25">
      <c r="A8" s="37" t="s">
        <v>1839</v>
      </c>
      <c r="B8" s="47"/>
      <c r="C8" s="48"/>
      <c r="D8" s="49"/>
    </row>
    <row r="9" spans="1:5" s="6" customFormat="1" ht="13.2" x14ac:dyDescent="0.25">
      <c r="A9" s="76" t="s">
        <v>157</v>
      </c>
      <c r="B9" s="77" t="s">
        <v>1779</v>
      </c>
      <c r="C9" s="78">
        <f>D9*1.2</f>
        <v>0.54</v>
      </c>
      <c r="D9" s="79">
        <v>0.45</v>
      </c>
    </row>
    <row r="10" spans="1:5" s="6" customFormat="1" ht="13.2" x14ac:dyDescent="0.25">
      <c r="A10" s="76" t="s">
        <v>619</v>
      </c>
      <c r="B10" s="77" t="s">
        <v>1780</v>
      </c>
      <c r="C10" s="78">
        <f>D10*1.2</f>
        <v>0.54</v>
      </c>
      <c r="D10" s="79">
        <v>0.45</v>
      </c>
    </row>
    <row r="11" spans="1:5" s="8" customFormat="1" ht="13.2" x14ac:dyDescent="0.25">
      <c r="A11" s="76" t="s">
        <v>1781</v>
      </c>
      <c r="B11" s="77" t="s">
        <v>1780</v>
      </c>
      <c r="C11" s="78">
        <f>D11*1.2</f>
        <v>0.54</v>
      </c>
      <c r="D11" s="79">
        <v>0.45</v>
      </c>
      <c r="E11" s="6"/>
    </row>
    <row r="12" spans="1:5" s="8" customFormat="1" ht="13.2" x14ac:dyDescent="0.25">
      <c r="A12" s="76" t="s">
        <v>688</v>
      </c>
      <c r="B12" s="77" t="s">
        <v>1782</v>
      </c>
      <c r="C12" s="78">
        <f>D12*1.2</f>
        <v>0.54</v>
      </c>
      <c r="D12" s="79">
        <v>0.45</v>
      </c>
      <c r="E12" s="6"/>
    </row>
    <row r="13" spans="1:5" s="6" customFormat="1" ht="12" x14ac:dyDescent="0.25">
      <c r="A13" s="37" t="s">
        <v>1840</v>
      </c>
      <c r="B13" s="47"/>
      <c r="C13" s="48"/>
      <c r="D13" s="49"/>
    </row>
    <row r="14" spans="1:5" s="6" customFormat="1" ht="13.2" x14ac:dyDescent="0.25">
      <c r="A14" s="76" t="s">
        <v>75</v>
      </c>
      <c r="B14" s="77" t="s">
        <v>1783</v>
      </c>
      <c r="C14" s="78">
        <f t="shared" ref="C14:C21" si="0">D14*1.2</f>
        <v>0.54</v>
      </c>
      <c r="D14" s="79">
        <v>0.45</v>
      </c>
    </row>
    <row r="15" spans="1:5" s="6" customFormat="1" ht="13.2" x14ac:dyDescent="0.25">
      <c r="A15" s="76" t="s">
        <v>1784</v>
      </c>
      <c r="B15" s="77" t="s">
        <v>1785</v>
      </c>
      <c r="C15" s="78">
        <f t="shared" si="0"/>
        <v>0.54</v>
      </c>
      <c r="D15" s="79">
        <v>0.45</v>
      </c>
    </row>
    <row r="16" spans="1:5" s="6" customFormat="1" ht="13.2" x14ac:dyDescent="0.25">
      <c r="A16" s="76" t="s">
        <v>1786</v>
      </c>
      <c r="B16" s="77" t="s">
        <v>1783</v>
      </c>
      <c r="C16" s="78">
        <f t="shared" si="0"/>
        <v>0.54</v>
      </c>
      <c r="D16" s="79">
        <v>0.45</v>
      </c>
    </row>
    <row r="17" spans="1:4" s="6" customFormat="1" ht="13.2" x14ac:dyDescent="0.25">
      <c r="A17" s="76" t="s">
        <v>1787</v>
      </c>
      <c r="B17" s="77" t="s">
        <v>1788</v>
      </c>
      <c r="C17" s="78">
        <f t="shared" si="0"/>
        <v>0.66</v>
      </c>
      <c r="D17" s="79">
        <v>0.55000000000000004</v>
      </c>
    </row>
    <row r="18" spans="1:4" s="6" customFormat="1" ht="13.2" x14ac:dyDescent="0.25">
      <c r="A18" s="76" t="s">
        <v>1789</v>
      </c>
      <c r="B18" s="77" t="s">
        <v>1788</v>
      </c>
      <c r="C18" s="78">
        <f t="shared" si="0"/>
        <v>0.66</v>
      </c>
      <c r="D18" s="79">
        <v>0.55000000000000004</v>
      </c>
    </row>
    <row r="19" spans="1:4" s="6" customFormat="1" ht="13.2" x14ac:dyDescent="0.25">
      <c r="A19" s="76" t="s">
        <v>1790</v>
      </c>
      <c r="B19" s="77" t="s">
        <v>1791</v>
      </c>
      <c r="C19" s="78">
        <f t="shared" si="0"/>
        <v>0.96</v>
      </c>
      <c r="D19" s="79">
        <v>0.8</v>
      </c>
    </row>
    <row r="20" spans="1:4" s="6" customFormat="1" ht="13.2" x14ac:dyDescent="0.25">
      <c r="A20" s="76" t="s">
        <v>1792</v>
      </c>
      <c r="B20" s="77" t="s">
        <v>1793</v>
      </c>
      <c r="C20" s="78">
        <f t="shared" si="0"/>
        <v>0.96</v>
      </c>
      <c r="D20" s="79">
        <v>0.8</v>
      </c>
    </row>
    <row r="21" spans="1:4" s="6" customFormat="1" ht="13.2" x14ac:dyDescent="0.25">
      <c r="A21" s="76" t="s">
        <v>1794</v>
      </c>
      <c r="B21" s="77" t="s">
        <v>1795</v>
      </c>
      <c r="C21" s="78">
        <f t="shared" si="0"/>
        <v>0.96</v>
      </c>
      <c r="D21" s="79">
        <v>0.8</v>
      </c>
    </row>
    <row r="22" spans="1:4" s="6" customFormat="1" ht="12" x14ac:dyDescent="0.25">
      <c r="A22" s="37" t="s">
        <v>1845</v>
      </c>
      <c r="B22" s="47"/>
      <c r="C22" s="48"/>
      <c r="D22" s="49"/>
    </row>
    <row r="23" spans="1:4" s="6" customFormat="1" ht="13.2" x14ac:dyDescent="0.25">
      <c r="A23" s="76" t="s">
        <v>1134</v>
      </c>
      <c r="B23" s="77" t="s">
        <v>1796</v>
      </c>
      <c r="C23" s="78">
        <f t="shared" ref="C23:C29" si="1">D23*1.2</f>
        <v>1.08</v>
      </c>
      <c r="D23" s="79">
        <v>0.9</v>
      </c>
    </row>
    <row r="24" spans="1:4" s="6" customFormat="1" ht="13.2" x14ac:dyDescent="0.25">
      <c r="A24" s="76" t="s">
        <v>1136</v>
      </c>
      <c r="B24" s="77" t="s">
        <v>1797</v>
      </c>
      <c r="C24" s="78">
        <f t="shared" si="1"/>
        <v>1.02</v>
      </c>
      <c r="D24" s="79">
        <v>0.85</v>
      </c>
    </row>
    <row r="25" spans="1:4" s="6" customFormat="1" ht="13.2" x14ac:dyDescent="0.25">
      <c r="A25" s="76" t="s">
        <v>1798</v>
      </c>
      <c r="B25" s="77" t="s">
        <v>1799</v>
      </c>
      <c r="C25" s="78">
        <f t="shared" si="1"/>
        <v>1.02</v>
      </c>
      <c r="D25" s="79">
        <v>0.85</v>
      </c>
    </row>
    <row r="26" spans="1:4" s="6" customFormat="1" ht="13.2" x14ac:dyDescent="0.25">
      <c r="A26" s="76" t="s">
        <v>1800</v>
      </c>
      <c r="B26" s="77" t="s">
        <v>1796</v>
      </c>
      <c r="C26" s="78">
        <f t="shared" si="1"/>
        <v>1.08</v>
      </c>
      <c r="D26" s="79">
        <v>0.9</v>
      </c>
    </row>
    <row r="27" spans="1:4" s="6" customFormat="1" ht="13.2" x14ac:dyDescent="0.25">
      <c r="A27" s="76" t="s">
        <v>1801</v>
      </c>
      <c r="B27" s="77" t="s">
        <v>1797</v>
      </c>
      <c r="C27" s="78">
        <f t="shared" si="1"/>
        <v>1.02</v>
      </c>
      <c r="D27" s="79">
        <v>0.85</v>
      </c>
    </row>
    <row r="28" spans="1:4" s="6" customFormat="1" ht="13.2" x14ac:dyDescent="0.25">
      <c r="A28" s="76" t="s">
        <v>300</v>
      </c>
      <c r="B28" s="77" t="s">
        <v>1802</v>
      </c>
      <c r="C28" s="78">
        <f t="shared" si="1"/>
        <v>0.96</v>
      </c>
      <c r="D28" s="79">
        <v>0.8</v>
      </c>
    </row>
    <row r="29" spans="1:4" s="6" customFormat="1" ht="13.2" x14ac:dyDescent="0.25">
      <c r="A29" s="76" t="s">
        <v>301</v>
      </c>
      <c r="B29" s="77" t="s">
        <v>1803</v>
      </c>
      <c r="C29" s="78">
        <f t="shared" si="1"/>
        <v>0.89999999999999991</v>
      </c>
      <c r="D29" s="79">
        <v>0.75</v>
      </c>
    </row>
    <row r="30" spans="1:4" s="8" customFormat="1" ht="12" x14ac:dyDescent="0.25">
      <c r="A30" s="37" t="s">
        <v>1841</v>
      </c>
      <c r="B30" s="47"/>
      <c r="C30" s="48"/>
      <c r="D30" s="49"/>
    </row>
    <row r="31" spans="1:4" s="6" customFormat="1" ht="13.2" x14ac:dyDescent="0.25">
      <c r="A31" s="76" t="s">
        <v>1137</v>
      </c>
      <c r="B31" s="77" t="s">
        <v>1804</v>
      </c>
      <c r="C31" s="78">
        <f t="shared" ref="C31:C36" si="2">D31*1.2</f>
        <v>1.92</v>
      </c>
      <c r="D31" s="79">
        <v>1.6</v>
      </c>
    </row>
    <row r="32" spans="1:4" s="6" customFormat="1" ht="13.2" x14ac:dyDescent="0.25">
      <c r="A32" s="76" t="s">
        <v>1138</v>
      </c>
      <c r="B32" s="77" t="s">
        <v>1805</v>
      </c>
      <c r="C32" s="78">
        <f t="shared" si="2"/>
        <v>1.9799999999999998</v>
      </c>
      <c r="D32" s="79">
        <v>1.65</v>
      </c>
    </row>
    <row r="33" spans="1:4" s="6" customFormat="1" ht="13.2" x14ac:dyDescent="0.25">
      <c r="A33" s="76" t="s">
        <v>1806</v>
      </c>
      <c r="B33" s="77" t="s">
        <v>1807</v>
      </c>
      <c r="C33" s="78">
        <f t="shared" si="2"/>
        <v>2.04</v>
      </c>
      <c r="D33" s="79">
        <v>1.7</v>
      </c>
    </row>
    <row r="34" spans="1:4" s="6" customFormat="1" ht="13.2" x14ac:dyDescent="0.25">
      <c r="A34" s="76" t="s">
        <v>553</v>
      </c>
      <c r="B34" s="77" t="s">
        <v>1808</v>
      </c>
      <c r="C34" s="78">
        <f t="shared" si="2"/>
        <v>2.4</v>
      </c>
      <c r="D34" s="79">
        <v>2</v>
      </c>
    </row>
    <row r="35" spans="1:4" s="6" customFormat="1" ht="13.2" x14ac:dyDescent="0.25">
      <c r="A35" s="76" t="s">
        <v>74</v>
      </c>
      <c r="B35" s="77" t="s">
        <v>1809</v>
      </c>
      <c r="C35" s="78">
        <f t="shared" si="2"/>
        <v>2.16</v>
      </c>
      <c r="D35" s="79">
        <v>1.8</v>
      </c>
    </row>
    <row r="36" spans="1:4" s="6" customFormat="1" ht="13.2" x14ac:dyDescent="0.25">
      <c r="A36" s="76" t="s">
        <v>1139</v>
      </c>
      <c r="B36" s="77" t="s">
        <v>1810</v>
      </c>
      <c r="C36" s="78">
        <f t="shared" si="2"/>
        <v>3.5999999999999996</v>
      </c>
      <c r="D36" s="79">
        <v>3</v>
      </c>
    </row>
    <row r="37" spans="1:4" s="8" customFormat="1" ht="12" x14ac:dyDescent="0.25">
      <c r="A37" s="37" t="s">
        <v>1842</v>
      </c>
      <c r="B37" s="47"/>
      <c r="C37" s="48"/>
      <c r="D37" s="49"/>
    </row>
    <row r="38" spans="1:4" s="6" customFormat="1" ht="13.2" x14ac:dyDescent="0.25">
      <c r="A38" s="76" t="s">
        <v>620</v>
      </c>
      <c r="B38" s="77" t="s">
        <v>1811</v>
      </c>
      <c r="C38" s="78">
        <f t="shared" ref="C38:C50" si="3">D38*1.2</f>
        <v>3</v>
      </c>
      <c r="D38" s="79">
        <v>2.5</v>
      </c>
    </row>
    <row r="39" spans="1:4" s="6" customFormat="1" ht="13.2" x14ac:dyDescent="0.25">
      <c r="A39" s="76" t="s">
        <v>689</v>
      </c>
      <c r="B39" s="77" t="s">
        <v>1812</v>
      </c>
      <c r="C39" s="78">
        <f t="shared" si="3"/>
        <v>3.12</v>
      </c>
      <c r="D39" s="79">
        <v>2.6</v>
      </c>
    </row>
    <row r="40" spans="1:4" s="6" customFormat="1" ht="13.2" x14ac:dyDescent="0.25">
      <c r="A40" s="76" t="s">
        <v>690</v>
      </c>
      <c r="B40" s="77" t="s">
        <v>1813</v>
      </c>
      <c r="C40" s="78">
        <f t="shared" si="3"/>
        <v>3</v>
      </c>
      <c r="D40" s="79">
        <v>2.5</v>
      </c>
    </row>
    <row r="41" spans="1:4" s="6" customFormat="1" ht="13.2" x14ac:dyDescent="0.25">
      <c r="A41" s="76" t="s">
        <v>1814</v>
      </c>
      <c r="B41" s="77" t="s">
        <v>1812</v>
      </c>
      <c r="C41" s="78">
        <f t="shared" si="3"/>
        <v>3.12</v>
      </c>
      <c r="D41" s="79">
        <v>2.6</v>
      </c>
    </row>
    <row r="42" spans="1:4" s="6" customFormat="1" ht="13.2" x14ac:dyDescent="0.25">
      <c r="A42" s="76" t="s">
        <v>1815</v>
      </c>
      <c r="B42" s="77" t="s">
        <v>1813</v>
      </c>
      <c r="C42" s="78">
        <f t="shared" si="3"/>
        <v>3</v>
      </c>
      <c r="D42" s="79">
        <v>2.5</v>
      </c>
    </row>
    <row r="43" spans="1:4" s="6" customFormat="1" ht="13.2" x14ac:dyDescent="0.25">
      <c r="A43" s="76" t="s">
        <v>1816</v>
      </c>
      <c r="B43" s="77" t="s">
        <v>1817</v>
      </c>
      <c r="C43" s="78">
        <f t="shared" si="3"/>
        <v>3.36</v>
      </c>
      <c r="D43" s="79">
        <v>2.8</v>
      </c>
    </row>
    <row r="44" spans="1:4" s="6" customFormat="1" ht="13.2" x14ac:dyDescent="0.25">
      <c r="A44" s="76" t="s">
        <v>552</v>
      </c>
      <c r="B44" s="77" t="s">
        <v>1818</v>
      </c>
      <c r="C44" s="78">
        <f t="shared" si="3"/>
        <v>3.36</v>
      </c>
      <c r="D44" s="79">
        <v>2.8</v>
      </c>
    </row>
    <row r="45" spans="1:4" s="6" customFormat="1" ht="13.2" x14ac:dyDescent="0.25">
      <c r="A45" s="76" t="s">
        <v>1819</v>
      </c>
      <c r="B45" s="77" t="s">
        <v>1820</v>
      </c>
      <c r="C45" s="78">
        <f t="shared" si="3"/>
        <v>3.36</v>
      </c>
      <c r="D45" s="79">
        <v>2.8</v>
      </c>
    </row>
    <row r="46" spans="1:4" s="6" customFormat="1" ht="13.2" x14ac:dyDescent="0.25">
      <c r="A46" s="76" t="s">
        <v>1821</v>
      </c>
      <c r="B46" s="77" t="s">
        <v>1822</v>
      </c>
      <c r="C46" s="78">
        <f t="shared" si="3"/>
        <v>4.2</v>
      </c>
      <c r="D46" s="79">
        <v>3.5</v>
      </c>
    </row>
    <row r="47" spans="1:4" s="6" customFormat="1" ht="13.2" x14ac:dyDescent="0.25">
      <c r="A47" s="76" t="s">
        <v>1823</v>
      </c>
      <c r="B47" s="77" t="s">
        <v>1824</v>
      </c>
      <c r="C47" s="78">
        <f t="shared" si="3"/>
        <v>4.08</v>
      </c>
      <c r="D47" s="79">
        <v>3.4</v>
      </c>
    </row>
    <row r="48" spans="1:4" s="6" customFormat="1" ht="13.2" x14ac:dyDescent="0.25">
      <c r="A48" s="76" t="s">
        <v>1825</v>
      </c>
      <c r="B48" s="77" t="s">
        <v>1822</v>
      </c>
      <c r="C48" s="78">
        <f t="shared" si="3"/>
        <v>4.2</v>
      </c>
      <c r="D48" s="79">
        <v>3.5</v>
      </c>
    </row>
    <row r="49" spans="1:4" s="6" customFormat="1" ht="13.2" x14ac:dyDescent="0.25">
      <c r="A49" s="76" t="s">
        <v>1826</v>
      </c>
      <c r="B49" s="77" t="s">
        <v>1827</v>
      </c>
      <c r="C49" s="78">
        <f t="shared" si="3"/>
        <v>4.2</v>
      </c>
      <c r="D49" s="79">
        <v>3.5</v>
      </c>
    </row>
    <row r="50" spans="1:4" s="8" customFormat="1" ht="13.2" x14ac:dyDescent="0.25">
      <c r="A50" s="76" t="s">
        <v>1828</v>
      </c>
      <c r="B50" s="77" t="s">
        <v>1824</v>
      </c>
      <c r="C50" s="78">
        <f t="shared" si="3"/>
        <v>4.08</v>
      </c>
      <c r="D50" s="79">
        <v>3.4</v>
      </c>
    </row>
    <row r="51" spans="1:4" s="6" customFormat="1" ht="12" x14ac:dyDescent="0.25">
      <c r="A51" s="37" t="s">
        <v>1843</v>
      </c>
      <c r="B51" s="47"/>
      <c r="C51" s="48"/>
      <c r="D51" s="49"/>
    </row>
    <row r="52" spans="1:4" s="6" customFormat="1" ht="13.2" x14ac:dyDescent="0.25">
      <c r="A52" s="76" t="s">
        <v>1829</v>
      </c>
      <c r="B52" s="77" t="s">
        <v>1830</v>
      </c>
      <c r="C52" s="78">
        <f t="shared" ref="C52:C58" si="4">D52*1.2</f>
        <v>4.74</v>
      </c>
      <c r="D52" s="79">
        <v>3.95</v>
      </c>
    </row>
    <row r="53" spans="1:4" s="6" customFormat="1" ht="13.2" x14ac:dyDescent="0.25">
      <c r="A53" s="76" t="s">
        <v>1831</v>
      </c>
      <c r="B53" s="77" t="s">
        <v>1832</v>
      </c>
      <c r="C53" s="78">
        <f t="shared" si="4"/>
        <v>5.3999999999999995</v>
      </c>
      <c r="D53" s="79">
        <v>4.5</v>
      </c>
    </row>
    <row r="54" spans="1:4" s="6" customFormat="1" ht="13.2" x14ac:dyDescent="0.25">
      <c r="A54" s="76" t="s">
        <v>346</v>
      </c>
      <c r="B54" s="77" t="s">
        <v>1833</v>
      </c>
      <c r="C54" s="78">
        <f t="shared" si="4"/>
        <v>5.3999999999999995</v>
      </c>
      <c r="D54" s="79">
        <v>4.5</v>
      </c>
    </row>
    <row r="55" spans="1:4" s="6" customFormat="1" ht="13.2" x14ac:dyDescent="0.25">
      <c r="A55" s="76" t="s">
        <v>1140</v>
      </c>
      <c r="B55" s="77" t="s">
        <v>1834</v>
      </c>
      <c r="C55" s="78">
        <f t="shared" si="4"/>
        <v>5.04</v>
      </c>
      <c r="D55" s="79">
        <v>4.2</v>
      </c>
    </row>
    <row r="56" spans="1:4" s="6" customFormat="1" ht="13.2" x14ac:dyDescent="0.25">
      <c r="A56" s="76" t="s">
        <v>1835</v>
      </c>
      <c r="B56" s="77" t="s">
        <v>1836</v>
      </c>
      <c r="C56" s="78">
        <f t="shared" si="4"/>
        <v>7.08</v>
      </c>
      <c r="D56" s="79">
        <v>5.9</v>
      </c>
    </row>
    <row r="57" spans="1:4" s="6" customFormat="1" ht="13.2" x14ac:dyDescent="0.25">
      <c r="A57" s="76" t="s">
        <v>1837</v>
      </c>
      <c r="B57" s="77" t="s">
        <v>1836</v>
      </c>
      <c r="C57" s="78">
        <f t="shared" si="4"/>
        <v>6.6</v>
      </c>
      <c r="D57" s="79">
        <v>5.5</v>
      </c>
    </row>
    <row r="58" spans="1:4" ht="13.2" x14ac:dyDescent="0.25">
      <c r="A58" s="76" t="s">
        <v>302</v>
      </c>
      <c r="B58" s="77" t="s">
        <v>1838</v>
      </c>
      <c r="C58" s="78">
        <f t="shared" si="4"/>
        <v>10.799999999999999</v>
      </c>
      <c r="D58" s="79">
        <v>9</v>
      </c>
    </row>
    <row r="59" spans="1:4" s="8" customFormat="1" ht="118.8" x14ac:dyDescent="0.25">
      <c r="A59" s="32"/>
      <c r="B59" s="36" t="s">
        <v>1846</v>
      </c>
      <c r="C59" s="27"/>
      <c r="D59" s="33"/>
    </row>
    <row r="60" spans="1:4" s="6" customFormat="1" ht="12" x14ac:dyDescent="0.25">
      <c r="A60" s="37" t="s">
        <v>1844</v>
      </c>
      <c r="B60" s="47"/>
      <c r="C60" s="48"/>
      <c r="D60" s="49"/>
    </row>
    <row r="61" spans="1:4" s="6" customFormat="1" ht="13.2" x14ac:dyDescent="0.25">
      <c r="A61" s="76" t="s">
        <v>317</v>
      </c>
      <c r="B61" s="77" t="s">
        <v>1847</v>
      </c>
      <c r="C61" s="78">
        <f t="shared" ref="C61:C69" si="5">D61*1.2</f>
        <v>5.7599999999999998E-2</v>
      </c>
      <c r="D61" s="79">
        <v>4.8000000000000001E-2</v>
      </c>
    </row>
    <row r="62" spans="1:4" s="6" customFormat="1" ht="13.2" x14ac:dyDescent="0.25">
      <c r="A62" s="76" t="s">
        <v>318</v>
      </c>
      <c r="B62" s="77" t="s">
        <v>1848</v>
      </c>
      <c r="C62" s="78">
        <f t="shared" si="5"/>
        <v>5.3999999999999999E-2</v>
      </c>
      <c r="D62" s="79">
        <v>4.4999999999999998E-2</v>
      </c>
    </row>
    <row r="63" spans="1:4" s="6" customFormat="1" ht="13.2" x14ac:dyDescent="0.25">
      <c r="A63" s="76" t="s">
        <v>691</v>
      </c>
      <c r="B63" s="77" t="s">
        <v>1849</v>
      </c>
      <c r="C63" s="78">
        <f t="shared" si="5"/>
        <v>0.12</v>
      </c>
      <c r="D63" s="79">
        <v>0.1</v>
      </c>
    </row>
    <row r="64" spans="1:4" s="6" customFormat="1" ht="13.2" x14ac:dyDescent="0.25">
      <c r="A64" s="76" t="s">
        <v>923</v>
      </c>
      <c r="B64" s="77" t="s">
        <v>1850</v>
      </c>
      <c r="C64" s="78">
        <f t="shared" si="5"/>
        <v>8.4000000000000005E-2</v>
      </c>
      <c r="D64" s="79">
        <v>7.0000000000000007E-2</v>
      </c>
    </row>
    <row r="65" spans="1:4" s="6" customFormat="1" ht="13.2" x14ac:dyDescent="0.25">
      <c r="A65" s="76" t="s">
        <v>924</v>
      </c>
      <c r="B65" s="77" t="s">
        <v>1851</v>
      </c>
      <c r="C65" s="78">
        <f t="shared" si="5"/>
        <v>0.06</v>
      </c>
      <c r="D65" s="79">
        <v>0.05</v>
      </c>
    </row>
    <row r="66" spans="1:4" s="6" customFormat="1" ht="13.2" x14ac:dyDescent="0.25">
      <c r="A66" s="76" t="s">
        <v>432</v>
      </c>
      <c r="B66" s="77" t="s">
        <v>1852</v>
      </c>
      <c r="C66" s="78">
        <f t="shared" si="5"/>
        <v>0.24</v>
      </c>
      <c r="D66" s="79">
        <v>0.2</v>
      </c>
    </row>
    <row r="67" spans="1:4" s="8" customFormat="1" ht="13.2" x14ac:dyDescent="0.25">
      <c r="A67" s="76" t="s">
        <v>925</v>
      </c>
      <c r="B67" s="77" t="s">
        <v>1853</v>
      </c>
      <c r="C67" s="78">
        <f t="shared" si="5"/>
        <v>7.1999999999999995E-2</v>
      </c>
      <c r="D67" s="79">
        <v>0.06</v>
      </c>
    </row>
    <row r="68" spans="1:4" s="8" customFormat="1" ht="13.2" x14ac:dyDescent="0.25">
      <c r="A68" s="76" t="s">
        <v>692</v>
      </c>
      <c r="B68" s="77" t="s">
        <v>1854</v>
      </c>
      <c r="C68" s="78">
        <f t="shared" si="5"/>
        <v>0.09</v>
      </c>
      <c r="D68" s="79">
        <v>7.4999999999999997E-2</v>
      </c>
    </row>
    <row r="69" spans="1:4" s="8" customFormat="1" ht="13.2" x14ac:dyDescent="0.25">
      <c r="A69" s="76" t="s">
        <v>433</v>
      </c>
      <c r="B69" s="77" t="s">
        <v>1855</v>
      </c>
      <c r="C69" s="78">
        <f t="shared" si="5"/>
        <v>0.192</v>
      </c>
      <c r="D69" s="79">
        <v>0.16</v>
      </c>
    </row>
    <row r="70" spans="1:4" s="6" customFormat="1" ht="12" x14ac:dyDescent="0.25">
      <c r="A70" s="37" t="s">
        <v>1839</v>
      </c>
      <c r="B70" s="47"/>
      <c r="C70" s="48"/>
      <c r="D70" s="49"/>
    </row>
    <row r="71" spans="1:4" s="6" customFormat="1" ht="13.2" x14ac:dyDescent="0.25">
      <c r="A71" s="76" t="s">
        <v>81</v>
      </c>
      <c r="B71" s="77" t="s">
        <v>1856</v>
      </c>
      <c r="C71" s="78">
        <f>D71*1.2</f>
        <v>0.16800000000000001</v>
      </c>
      <c r="D71" s="79">
        <v>0.14000000000000001</v>
      </c>
    </row>
    <row r="72" spans="1:4" s="6" customFormat="1" ht="13.2" x14ac:dyDescent="0.25">
      <c r="A72" s="76" t="s">
        <v>926</v>
      </c>
      <c r="B72" s="77" t="s">
        <v>1857</v>
      </c>
      <c r="C72" s="78">
        <f>D72*1.2</f>
        <v>0.27</v>
      </c>
      <c r="D72" s="79">
        <v>0.22500000000000001</v>
      </c>
    </row>
    <row r="73" spans="1:4" s="6" customFormat="1" ht="13.2" x14ac:dyDescent="0.25">
      <c r="A73" s="76" t="s">
        <v>434</v>
      </c>
      <c r="B73" s="77" t="s">
        <v>1858</v>
      </c>
      <c r="C73" s="78">
        <f>D73*1.2</f>
        <v>0.3</v>
      </c>
      <c r="D73" s="79">
        <v>0.25</v>
      </c>
    </row>
    <row r="74" spans="1:4" s="6" customFormat="1" ht="13.2" x14ac:dyDescent="0.25">
      <c r="A74" s="76" t="s">
        <v>249</v>
      </c>
      <c r="B74" s="77" t="s">
        <v>1859</v>
      </c>
      <c r="C74" s="78">
        <f>D74*1.2</f>
        <v>0.21</v>
      </c>
      <c r="D74" s="79">
        <v>0.17499999999999999</v>
      </c>
    </row>
    <row r="75" spans="1:4" s="8" customFormat="1" ht="13.2" x14ac:dyDescent="0.25">
      <c r="A75" s="76" t="s">
        <v>1860</v>
      </c>
      <c r="B75" s="77" t="s">
        <v>1861</v>
      </c>
      <c r="C75" s="78">
        <f>D75*1.2</f>
        <v>0.33</v>
      </c>
      <c r="D75" s="79">
        <v>0.27500000000000002</v>
      </c>
    </row>
    <row r="76" spans="1:4" s="6" customFormat="1" ht="12" x14ac:dyDescent="0.25">
      <c r="A76" s="37" t="s">
        <v>1840</v>
      </c>
      <c r="B76" s="47"/>
      <c r="C76" s="48"/>
      <c r="D76" s="49"/>
    </row>
    <row r="77" spans="1:4" s="6" customFormat="1" ht="13.2" x14ac:dyDescent="0.25">
      <c r="A77" s="76" t="s">
        <v>435</v>
      </c>
      <c r="B77" s="77" t="s">
        <v>1862</v>
      </c>
      <c r="C77" s="78">
        <f t="shared" ref="C77:C82" si="6">D77*1.2</f>
        <v>0.38400000000000001</v>
      </c>
      <c r="D77" s="79">
        <v>0.32</v>
      </c>
    </row>
    <row r="78" spans="1:4" s="6" customFormat="1" ht="13.2" x14ac:dyDescent="0.25">
      <c r="A78" s="76" t="s">
        <v>1863</v>
      </c>
      <c r="B78" s="77" t="s">
        <v>1864</v>
      </c>
      <c r="C78" s="78">
        <f t="shared" si="6"/>
        <v>0.504</v>
      </c>
      <c r="D78" s="79">
        <v>0.42</v>
      </c>
    </row>
    <row r="79" spans="1:4" s="6" customFormat="1" ht="13.2" x14ac:dyDescent="0.25">
      <c r="A79" s="76" t="s">
        <v>927</v>
      </c>
      <c r="B79" s="77" t="s">
        <v>1865</v>
      </c>
      <c r="C79" s="78">
        <f t="shared" si="6"/>
        <v>0.18</v>
      </c>
      <c r="D79" s="79">
        <v>0.15</v>
      </c>
    </row>
    <row r="80" spans="1:4" s="6" customFormat="1" ht="13.2" x14ac:dyDescent="0.25">
      <c r="A80" s="76" t="s">
        <v>1141</v>
      </c>
      <c r="B80" s="77" t="s">
        <v>1866</v>
      </c>
      <c r="C80" s="78">
        <f t="shared" si="6"/>
        <v>0.3</v>
      </c>
      <c r="D80" s="79">
        <v>0.25</v>
      </c>
    </row>
    <row r="81" spans="1:4" s="6" customFormat="1" ht="13.2" x14ac:dyDescent="0.25">
      <c r="A81" s="76" t="s">
        <v>250</v>
      </c>
      <c r="B81" s="77" t="s">
        <v>1867</v>
      </c>
      <c r="C81" s="78">
        <f t="shared" si="6"/>
        <v>0.3</v>
      </c>
      <c r="D81" s="79">
        <v>0.25</v>
      </c>
    </row>
    <row r="82" spans="1:4" s="6" customFormat="1" ht="13.2" x14ac:dyDescent="0.25">
      <c r="A82" s="76" t="s">
        <v>251</v>
      </c>
      <c r="B82" s="77" t="s">
        <v>1868</v>
      </c>
      <c r="C82" s="78">
        <f t="shared" si="6"/>
        <v>0.24</v>
      </c>
      <c r="D82" s="79">
        <v>0.2</v>
      </c>
    </row>
    <row r="83" spans="1:4" s="6" customFormat="1" ht="12" x14ac:dyDescent="0.25">
      <c r="A83" s="37" t="s">
        <v>1845</v>
      </c>
      <c r="B83" s="47"/>
      <c r="C83" s="48"/>
      <c r="D83" s="49"/>
    </row>
    <row r="84" spans="1:4" s="6" customFormat="1" ht="13.2" x14ac:dyDescent="0.25">
      <c r="A84" s="76" t="s">
        <v>1142</v>
      </c>
      <c r="B84" s="77" t="s">
        <v>1869</v>
      </c>
      <c r="C84" s="78">
        <f>D84*1.2</f>
        <v>1.08</v>
      </c>
      <c r="D84" s="79">
        <v>0.9</v>
      </c>
    </row>
    <row r="85" spans="1:4" s="8" customFormat="1" ht="13.2" x14ac:dyDescent="0.25">
      <c r="A85" s="76" t="s">
        <v>928</v>
      </c>
      <c r="B85" s="77" t="s">
        <v>1870</v>
      </c>
      <c r="C85" s="78">
        <f>D85*1.2</f>
        <v>0.42</v>
      </c>
      <c r="D85" s="79">
        <v>0.35</v>
      </c>
    </row>
    <row r="86" spans="1:4" s="6" customFormat="1" ht="12" x14ac:dyDescent="0.25">
      <c r="A86" s="37" t="s">
        <v>1871</v>
      </c>
      <c r="B86" s="47"/>
      <c r="C86" s="48"/>
      <c r="D86" s="49"/>
    </row>
    <row r="87" spans="1:4" s="6" customFormat="1" ht="13.2" x14ac:dyDescent="0.25">
      <c r="A87" s="76" t="s">
        <v>1143</v>
      </c>
      <c r="B87" s="77" t="s">
        <v>1872</v>
      </c>
      <c r="C87" s="78">
        <f t="shared" ref="C87:C92" si="7">D87*1.2</f>
        <v>2.2200000000000002</v>
      </c>
      <c r="D87" s="79">
        <v>1.85</v>
      </c>
    </row>
    <row r="88" spans="1:4" s="6" customFormat="1" ht="13.2" x14ac:dyDescent="0.25">
      <c r="A88" s="76" t="s">
        <v>1144</v>
      </c>
      <c r="B88" s="77" t="s">
        <v>1873</v>
      </c>
      <c r="C88" s="78">
        <f t="shared" si="7"/>
        <v>0.54</v>
      </c>
      <c r="D88" s="79">
        <v>0.45</v>
      </c>
    </row>
    <row r="89" spans="1:4" s="6" customFormat="1" ht="13.2" x14ac:dyDescent="0.25">
      <c r="A89" s="76" t="s">
        <v>929</v>
      </c>
      <c r="B89" s="77" t="s">
        <v>1874</v>
      </c>
      <c r="C89" s="78">
        <f t="shared" si="7"/>
        <v>0.6</v>
      </c>
      <c r="D89" s="79">
        <v>0.5</v>
      </c>
    </row>
    <row r="90" spans="1:4" s="6" customFormat="1" ht="13.2" x14ac:dyDescent="0.25">
      <c r="A90" s="76" t="s">
        <v>252</v>
      </c>
      <c r="B90" s="77" t="s">
        <v>1875</v>
      </c>
      <c r="C90" s="78">
        <f t="shared" si="7"/>
        <v>0.66</v>
      </c>
      <c r="D90" s="79">
        <v>0.55000000000000004</v>
      </c>
    </row>
    <row r="91" spans="1:4" s="6" customFormat="1" ht="13.2" x14ac:dyDescent="0.25">
      <c r="A91" s="76" t="s">
        <v>436</v>
      </c>
      <c r="B91" s="77" t="s">
        <v>1876</v>
      </c>
      <c r="C91" s="78">
        <f t="shared" si="7"/>
        <v>0.84</v>
      </c>
      <c r="D91" s="79">
        <v>0.7</v>
      </c>
    </row>
    <row r="92" spans="1:4" s="6" customFormat="1" ht="13.2" x14ac:dyDescent="0.25">
      <c r="A92" s="76" t="s">
        <v>437</v>
      </c>
      <c r="B92" s="77" t="s">
        <v>1877</v>
      </c>
      <c r="C92" s="78">
        <f t="shared" si="7"/>
        <v>0.89999999999999991</v>
      </c>
      <c r="D92" s="79">
        <v>0.75</v>
      </c>
    </row>
    <row r="93" spans="1:4" s="8" customFormat="1" ht="12" x14ac:dyDescent="0.25">
      <c r="A93" s="37" t="s">
        <v>1842</v>
      </c>
      <c r="B93" s="47"/>
      <c r="C93" s="48"/>
      <c r="D93" s="49"/>
    </row>
    <row r="94" spans="1:4" s="6" customFormat="1" ht="13.2" x14ac:dyDescent="0.25">
      <c r="A94" s="76" t="s">
        <v>253</v>
      </c>
      <c r="B94" s="77" t="s">
        <v>1878</v>
      </c>
      <c r="C94" s="78">
        <f>D94*1.2</f>
        <v>0.78</v>
      </c>
      <c r="D94" s="79">
        <v>0.65</v>
      </c>
    </row>
    <row r="95" spans="1:4" s="6" customFormat="1" ht="13.2" x14ac:dyDescent="0.25">
      <c r="A95" s="76" t="s">
        <v>254</v>
      </c>
      <c r="B95" s="77" t="s">
        <v>1879</v>
      </c>
      <c r="C95" s="78">
        <f>D95*1.2</f>
        <v>1.08</v>
      </c>
      <c r="D95" s="79">
        <v>0.9</v>
      </c>
    </row>
    <row r="96" spans="1:4" s="8" customFormat="1" ht="13.2" x14ac:dyDescent="0.25">
      <c r="A96" s="76" t="s">
        <v>930</v>
      </c>
      <c r="B96" s="77" t="s">
        <v>1880</v>
      </c>
      <c r="C96" s="78">
        <f>D96*1.2</f>
        <v>1.32</v>
      </c>
      <c r="D96" s="79">
        <v>1.1000000000000001</v>
      </c>
    </row>
    <row r="97" spans="1:4" s="6" customFormat="1" ht="12" x14ac:dyDescent="0.25">
      <c r="A97" s="37" t="s">
        <v>1843</v>
      </c>
      <c r="B97" s="47"/>
      <c r="C97" s="48"/>
      <c r="D97" s="49"/>
    </row>
    <row r="98" spans="1:4" s="6" customFormat="1" ht="13.2" x14ac:dyDescent="0.25">
      <c r="A98" s="76" t="s">
        <v>1881</v>
      </c>
      <c r="B98" s="77" t="s">
        <v>1882</v>
      </c>
      <c r="C98" s="78">
        <f t="shared" ref="C98:C115" si="8">D98*1.2</f>
        <v>4.2</v>
      </c>
      <c r="D98" s="79">
        <v>3.5</v>
      </c>
    </row>
    <row r="99" spans="1:4" s="6" customFormat="1" ht="13.2" x14ac:dyDescent="0.25">
      <c r="A99" s="76" t="s">
        <v>693</v>
      </c>
      <c r="B99" s="77" t="s">
        <v>1883</v>
      </c>
      <c r="C99" s="78">
        <f t="shared" si="8"/>
        <v>4.4400000000000004</v>
      </c>
      <c r="D99" s="79">
        <v>3.7</v>
      </c>
    </row>
    <row r="100" spans="1:4" s="6" customFormat="1" ht="13.2" x14ac:dyDescent="0.25">
      <c r="A100" s="76" t="s">
        <v>255</v>
      </c>
      <c r="B100" s="77" t="s">
        <v>1884</v>
      </c>
      <c r="C100" s="78">
        <f t="shared" si="8"/>
        <v>1.2</v>
      </c>
      <c r="D100" s="79">
        <v>1</v>
      </c>
    </row>
    <row r="101" spans="1:4" s="6" customFormat="1" ht="13.2" x14ac:dyDescent="0.25">
      <c r="A101" s="76" t="s">
        <v>82</v>
      </c>
      <c r="B101" s="77" t="s">
        <v>1885</v>
      </c>
      <c r="C101" s="78">
        <f t="shared" si="8"/>
        <v>2.1</v>
      </c>
      <c r="D101" s="79">
        <v>1.75</v>
      </c>
    </row>
    <row r="102" spans="1:4" s="6" customFormat="1" ht="13.2" x14ac:dyDescent="0.25">
      <c r="A102" s="76" t="s">
        <v>694</v>
      </c>
      <c r="B102" s="77" t="s">
        <v>1886</v>
      </c>
      <c r="C102" s="78">
        <f t="shared" si="8"/>
        <v>4.08</v>
      </c>
      <c r="D102" s="79">
        <v>3.4</v>
      </c>
    </row>
    <row r="103" spans="1:4" s="6" customFormat="1" ht="13.2" x14ac:dyDescent="0.25">
      <c r="A103" s="76" t="s">
        <v>42</v>
      </c>
      <c r="B103" s="77" t="s">
        <v>1887</v>
      </c>
      <c r="C103" s="78">
        <f t="shared" si="8"/>
        <v>2.52</v>
      </c>
      <c r="D103" s="79">
        <v>2.1</v>
      </c>
    </row>
    <row r="104" spans="1:4" s="6" customFormat="1" ht="13.2" x14ac:dyDescent="0.25">
      <c r="A104" s="76" t="s">
        <v>695</v>
      </c>
      <c r="B104" s="77" t="s">
        <v>1888</v>
      </c>
      <c r="C104" s="78">
        <f t="shared" si="8"/>
        <v>3.48</v>
      </c>
      <c r="D104" s="79">
        <v>2.9</v>
      </c>
    </row>
    <row r="105" spans="1:4" s="6" customFormat="1" ht="13.2" x14ac:dyDescent="0.25">
      <c r="A105" s="76" t="s">
        <v>256</v>
      </c>
      <c r="B105" s="77" t="s">
        <v>1889</v>
      </c>
      <c r="C105" s="78">
        <f t="shared" si="8"/>
        <v>4.2</v>
      </c>
      <c r="D105" s="79">
        <v>3.5</v>
      </c>
    </row>
    <row r="106" spans="1:4" ht="13.2" x14ac:dyDescent="0.25">
      <c r="A106" s="76" t="s">
        <v>43</v>
      </c>
      <c r="B106" s="77" t="s">
        <v>1890</v>
      </c>
      <c r="C106" s="78">
        <f t="shared" si="8"/>
        <v>5.04</v>
      </c>
      <c r="D106" s="79">
        <v>4.2</v>
      </c>
    </row>
    <row r="107" spans="1:4" ht="13.2" x14ac:dyDescent="0.25">
      <c r="A107" s="76" t="s">
        <v>438</v>
      </c>
      <c r="B107" s="77" t="s">
        <v>1891</v>
      </c>
      <c r="C107" s="78">
        <f t="shared" si="8"/>
        <v>4.8</v>
      </c>
      <c r="D107" s="79">
        <v>4</v>
      </c>
    </row>
    <row r="108" spans="1:4" ht="13.2" x14ac:dyDescent="0.25">
      <c r="A108" s="76" t="s">
        <v>158</v>
      </c>
      <c r="B108" s="77" t="s">
        <v>1892</v>
      </c>
      <c r="C108" s="78">
        <f t="shared" si="8"/>
        <v>4.68</v>
      </c>
      <c r="D108" s="79">
        <v>3.9</v>
      </c>
    </row>
    <row r="109" spans="1:4" ht="13.2" x14ac:dyDescent="0.25">
      <c r="A109" s="76" t="s">
        <v>935</v>
      </c>
      <c r="B109" s="77" t="s">
        <v>1893</v>
      </c>
      <c r="C109" s="78">
        <f t="shared" si="8"/>
        <v>6.3</v>
      </c>
      <c r="D109" s="79">
        <v>5.25</v>
      </c>
    </row>
    <row r="110" spans="1:4" ht="13.2" x14ac:dyDescent="0.25">
      <c r="A110" s="76" t="s">
        <v>257</v>
      </c>
      <c r="B110" s="77" t="s">
        <v>1894</v>
      </c>
      <c r="C110" s="78">
        <f t="shared" si="8"/>
        <v>8.19</v>
      </c>
      <c r="D110" s="79">
        <v>6.8250000000000002</v>
      </c>
    </row>
    <row r="111" spans="1:4" ht="13.2" x14ac:dyDescent="0.25">
      <c r="A111" s="76" t="s">
        <v>1895</v>
      </c>
      <c r="B111" s="77" t="s">
        <v>1896</v>
      </c>
      <c r="C111" s="78">
        <f t="shared" si="8"/>
        <v>13.799999999999999</v>
      </c>
      <c r="D111" s="79">
        <v>11.5</v>
      </c>
    </row>
    <row r="112" spans="1:4" ht="13.2" x14ac:dyDescent="0.25">
      <c r="A112" s="76" t="s">
        <v>1897</v>
      </c>
      <c r="B112" s="77" t="s">
        <v>1898</v>
      </c>
      <c r="C112" s="78">
        <f t="shared" si="8"/>
        <v>13.799999999999999</v>
      </c>
      <c r="D112" s="79">
        <v>11.5</v>
      </c>
    </row>
    <row r="113" spans="1:4" ht="13.2" x14ac:dyDescent="0.25">
      <c r="A113" s="76" t="s">
        <v>457</v>
      </c>
      <c r="B113" s="77" t="s">
        <v>1899</v>
      </c>
      <c r="C113" s="78">
        <f t="shared" si="8"/>
        <v>18</v>
      </c>
      <c r="D113" s="79">
        <v>15</v>
      </c>
    </row>
    <row r="114" spans="1:4" ht="13.2" x14ac:dyDescent="0.25">
      <c r="A114" s="76" t="s">
        <v>159</v>
      </c>
      <c r="B114" s="77" t="s">
        <v>1900</v>
      </c>
      <c r="C114" s="78">
        <f t="shared" si="8"/>
        <v>36</v>
      </c>
      <c r="D114" s="79">
        <v>30</v>
      </c>
    </row>
    <row r="115" spans="1:4" ht="13.2" x14ac:dyDescent="0.25">
      <c r="A115" s="76" t="s">
        <v>479</v>
      </c>
      <c r="B115" s="77" t="s">
        <v>1901</v>
      </c>
      <c r="C115" s="78">
        <f t="shared" si="8"/>
        <v>69.599999999999994</v>
      </c>
      <c r="D115" s="79">
        <v>58</v>
      </c>
    </row>
  </sheetData>
  <phoneticPr fontId="0" type="noConversion"/>
  <hyperlinks>
    <hyperlink ref="A1" location="Лист1!H2" tooltip="ВЕРНУТЬСЯ К ОГЛАВЛЕНИЮ" display="Наименование" xr:uid="{00000000-0004-0000-09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1"/>
    <outlinePr summaryRight="0"/>
  </sheetPr>
  <dimension ref="A1:D60"/>
  <sheetViews>
    <sheetView showGridLines="0" zoomScaleNormal="100" zoomScaleSheetLayoutView="100" workbookViewId="0">
      <pane ySplit="1" topLeftCell="A53" activePane="bottomLeft" state="frozenSplit"/>
      <selection pane="bottomLeft" activeCell="B75" sqref="B75"/>
    </sheetView>
  </sheetViews>
  <sheetFormatPr defaultColWidth="9.109375" defaultRowHeight="11.4" x14ac:dyDescent="0.25"/>
  <cols>
    <col min="1" max="1" width="19.109375" style="1" customWidth="1"/>
    <col min="2" max="2" width="64.109375" style="1" bestFit="1" customWidth="1"/>
    <col min="3" max="4" width="8.33203125" style="5" bestFit="1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123" x14ac:dyDescent="0.25">
      <c r="A2" s="32"/>
      <c r="B2" s="36" t="s">
        <v>1769</v>
      </c>
      <c r="C2" s="51"/>
      <c r="D2" s="52"/>
    </row>
    <row r="3" spans="1:4" ht="12" x14ac:dyDescent="0.25">
      <c r="A3" s="92" t="s">
        <v>1770</v>
      </c>
      <c r="B3" s="93"/>
      <c r="C3" s="93"/>
      <c r="D3" s="94"/>
    </row>
    <row r="4" spans="1:4" ht="20.399999999999999" x14ac:dyDescent="0.25">
      <c r="A4" s="53" t="s">
        <v>550</v>
      </c>
      <c r="B4" s="54" t="s">
        <v>551</v>
      </c>
      <c r="C4" s="29">
        <f>D4*1.2</f>
        <v>2.97</v>
      </c>
      <c r="D4" s="35">
        <f>7.5*0.33</f>
        <v>2.4750000000000001</v>
      </c>
    </row>
    <row r="5" spans="1:4" ht="20.399999999999999" x14ac:dyDescent="0.25">
      <c r="A5" s="53" t="s">
        <v>76</v>
      </c>
      <c r="B5" s="54" t="s">
        <v>220</v>
      </c>
      <c r="C5" s="29">
        <f>D5*1.2</f>
        <v>5.5439999999999996</v>
      </c>
      <c r="D5" s="35">
        <f>14*0.33</f>
        <v>4.62</v>
      </c>
    </row>
    <row r="6" spans="1:4" ht="20.399999999999999" x14ac:dyDescent="0.25">
      <c r="A6" s="53" t="s">
        <v>77</v>
      </c>
      <c r="B6" s="54" t="s">
        <v>78</v>
      </c>
      <c r="C6" s="29">
        <f>D6*1.2</f>
        <v>13.068</v>
      </c>
      <c r="D6" s="35">
        <f>33*0.33</f>
        <v>10.89</v>
      </c>
    </row>
    <row r="7" spans="1:4" ht="12" x14ac:dyDescent="0.25">
      <c r="A7" s="92" t="s">
        <v>1771</v>
      </c>
      <c r="B7" s="93"/>
      <c r="C7" s="93"/>
      <c r="D7" s="94"/>
    </row>
    <row r="8" spans="1:4" ht="13.2" x14ac:dyDescent="0.25">
      <c r="A8" s="76" t="s">
        <v>525</v>
      </c>
      <c r="B8" s="77" t="s">
        <v>1714</v>
      </c>
      <c r="C8" s="78">
        <f t="shared" ref="C8:C54" si="0">D8*1.2</f>
        <v>0.72000000000000008</v>
      </c>
      <c r="D8" s="79">
        <v>0.60000000000000009</v>
      </c>
    </row>
    <row r="9" spans="1:4" ht="13.2" x14ac:dyDescent="0.25">
      <c r="A9" s="76" t="s">
        <v>685</v>
      </c>
      <c r="B9" s="77" t="s">
        <v>1715</v>
      </c>
      <c r="C9" s="78">
        <f t="shared" si="0"/>
        <v>0.84000000000000008</v>
      </c>
      <c r="D9" s="79">
        <v>0.70000000000000007</v>
      </c>
    </row>
    <row r="10" spans="1:4" ht="13.2" x14ac:dyDescent="0.25">
      <c r="A10" s="76" t="s">
        <v>696</v>
      </c>
      <c r="B10" s="77" t="s">
        <v>1716</v>
      </c>
      <c r="C10" s="78">
        <f t="shared" si="0"/>
        <v>0.96</v>
      </c>
      <c r="D10" s="79">
        <v>0.8</v>
      </c>
    </row>
    <row r="11" spans="1:4" ht="13.2" x14ac:dyDescent="0.25">
      <c r="A11" s="76" t="s">
        <v>458</v>
      </c>
      <c r="B11" s="77" t="s">
        <v>1717</v>
      </c>
      <c r="C11" s="78">
        <f t="shared" si="0"/>
        <v>1.08</v>
      </c>
      <c r="D11" s="79">
        <v>0.9</v>
      </c>
    </row>
    <row r="12" spans="1:4" ht="13.2" x14ac:dyDescent="0.25">
      <c r="A12" s="76" t="s">
        <v>526</v>
      </c>
      <c r="B12" s="77" t="s">
        <v>1718</v>
      </c>
      <c r="C12" s="78">
        <f t="shared" si="0"/>
        <v>1.2</v>
      </c>
      <c r="D12" s="79">
        <v>1</v>
      </c>
    </row>
    <row r="13" spans="1:4" ht="13.2" x14ac:dyDescent="0.25">
      <c r="A13" s="76" t="s">
        <v>527</v>
      </c>
      <c r="B13" s="77" t="s">
        <v>1719</v>
      </c>
      <c r="C13" s="78">
        <f t="shared" si="0"/>
        <v>1.4400000000000002</v>
      </c>
      <c r="D13" s="79">
        <v>1.2000000000000002</v>
      </c>
    </row>
    <row r="14" spans="1:4" ht="13.2" x14ac:dyDescent="0.25">
      <c r="A14" s="76" t="s">
        <v>18</v>
      </c>
      <c r="B14" s="77" t="s">
        <v>1720</v>
      </c>
      <c r="C14" s="78">
        <f t="shared" si="0"/>
        <v>1.56</v>
      </c>
      <c r="D14" s="79">
        <v>1.3</v>
      </c>
    </row>
    <row r="15" spans="1:4" ht="13.2" x14ac:dyDescent="0.25">
      <c r="A15" s="76" t="s">
        <v>528</v>
      </c>
      <c r="B15" s="77" t="s">
        <v>1721</v>
      </c>
      <c r="C15" s="78">
        <f t="shared" si="0"/>
        <v>1.6800000000000002</v>
      </c>
      <c r="D15" s="79">
        <v>1.4000000000000001</v>
      </c>
    </row>
    <row r="16" spans="1:4" ht="13.2" x14ac:dyDescent="0.25">
      <c r="A16" s="76" t="s">
        <v>303</v>
      </c>
      <c r="B16" s="77" t="s">
        <v>1722</v>
      </c>
      <c r="C16" s="78">
        <f t="shared" si="0"/>
        <v>1.8239999999999998</v>
      </c>
      <c r="D16" s="79">
        <v>1.52</v>
      </c>
    </row>
    <row r="17" spans="1:4" ht="13.2" x14ac:dyDescent="0.25">
      <c r="A17" s="76" t="s">
        <v>529</v>
      </c>
      <c r="B17" s="77" t="s">
        <v>1723</v>
      </c>
      <c r="C17" s="78">
        <f t="shared" si="0"/>
        <v>1.92</v>
      </c>
      <c r="D17" s="79">
        <v>1.6</v>
      </c>
    </row>
    <row r="18" spans="1:4" ht="13.2" x14ac:dyDescent="0.25">
      <c r="A18" s="76" t="s">
        <v>304</v>
      </c>
      <c r="B18" s="77" t="s">
        <v>1724</v>
      </c>
      <c r="C18" s="78">
        <f t="shared" si="0"/>
        <v>1.9679999999999997</v>
      </c>
      <c r="D18" s="79">
        <v>1.64</v>
      </c>
    </row>
    <row r="19" spans="1:4" ht="13.2" x14ac:dyDescent="0.25">
      <c r="A19" s="76" t="s">
        <v>305</v>
      </c>
      <c r="B19" s="77" t="s">
        <v>1725</v>
      </c>
      <c r="C19" s="78">
        <f t="shared" si="0"/>
        <v>2.04</v>
      </c>
      <c r="D19" s="79">
        <v>1.7000000000000002</v>
      </c>
    </row>
    <row r="20" spans="1:4" ht="13.2" x14ac:dyDescent="0.25">
      <c r="A20" s="76" t="s">
        <v>530</v>
      </c>
      <c r="B20" s="77" t="s">
        <v>1726</v>
      </c>
      <c r="C20" s="78">
        <f t="shared" si="0"/>
        <v>2.16</v>
      </c>
      <c r="D20" s="79">
        <v>1.8</v>
      </c>
    </row>
    <row r="21" spans="1:4" ht="13.2" x14ac:dyDescent="0.25">
      <c r="A21" s="76" t="s">
        <v>1727</v>
      </c>
      <c r="B21" s="77" t="s">
        <v>1728</v>
      </c>
      <c r="C21" s="78">
        <f t="shared" si="0"/>
        <v>2.2800000000000002</v>
      </c>
      <c r="D21" s="79">
        <v>1.9000000000000001</v>
      </c>
    </row>
    <row r="22" spans="1:4" ht="13.2" x14ac:dyDescent="0.25">
      <c r="A22" s="76" t="s">
        <v>534</v>
      </c>
      <c r="B22" s="77" t="s">
        <v>1729</v>
      </c>
      <c r="C22" s="78">
        <f t="shared" si="0"/>
        <v>2.4</v>
      </c>
      <c r="D22" s="79">
        <v>2</v>
      </c>
    </row>
    <row r="23" spans="1:4" ht="13.2" x14ac:dyDescent="0.25">
      <c r="A23" s="76" t="s">
        <v>697</v>
      </c>
      <c r="B23" s="77" t="s">
        <v>1730</v>
      </c>
      <c r="C23" s="78">
        <f t="shared" si="0"/>
        <v>2.52</v>
      </c>
      <c r="D23" s="79">
        <v>2.1</v>
      </c>
    </row>
    <row r="24" spans="1:4" ht="13.2" x14ac:dyDescent="0.25">
      <c r="A24" s="76" t="s">
        <v>535</v>
      </c>
      <c r="B24" s="77" t="s">
        <v>1731</v>
      </c>
      <c r="C24" s="78">
        <f t="shared" si="0"/>
        <v>2.64</v>
      </c>
      <c r="D24" s="79">
        <v>2.2000000000000002</v>
      </c>
    </row>
    <row r="25" spans="1:4" ht="13.2" x14ac:dyDescent="0.25">
      <c r="A25" s="76" t="s">
        <v>536</v>
      </c>
      <c r="B25" s="77" t="s">
        <v>1732</v>
      </c>
      <c r="C25" s="78">
        <f t="shared" si="0"/>
        <v>2.8800000000000003</v>
      </c>
      <c r="D25" s="79">
        <v>2.4000000000000004</v>
      </c>
    </row>
    <row r="26" spans="1:4" ht="13.2" x14ac:dyDescent="0.25">
      <c r="A26" s="76" t="s">
        <v>537</v>
      </c>
      <c r="B26" s="77" t="s">
        <v>1733</v>
      </c>
      <c r="C26" s="78">
        <f t="shared" si="0"/>
        <v>3.12</v>
      </c>
      <c r="D26" s="79">
        <v>2.6</v>
      </c>
    </row>
    <row r="27" spans="1:4" ht="13.2" x14ac:dyDescent="0.25">
      <c r="A27" s="76" t="s">
        <v>19</v>
      </c>
      <c r="B27" s="77" t="s">
        <v>1734</v>
      </c>
      <c r="C27" s="78">
        <f t="shared" si="0"/>
        <v>3.3600000000000003</v>
      </c>
      <c r="D27" s="79">
        <v>2.8000000000000003</v>
      </c>
    </row>
    <row r="28" spans="1:4" ht="13.2" x14ac:dyDescent="0.25">
      <c r="A28" s="76" t="s">
        <v>20</v>
      </c>
      <c r="B28" s="77" t="s">
        <v>1735</v>
      </c>
      <c r="C28" s="78">
        <f t="shared" si="0"/>
        <v>3.5999999999999996</v>
      </c>
      <c r="D28" s="79">
        <v>3</v>
      </c>
    </row>
    <row r="29" spans="1:4" ht="13.2" x14ac:dyDescent="0.25">
      <c r="A29" s="76" t="s">
        <v>1736</v>
      </c>
      <c r="B29" s="77" t="s">
        <v>1737</v>
      </c>
      <c r="C29" s="78">
        <f t="shared" si="0"/>
        <v>3.7199999999999998</v>
      </c>
      <c r="D29" s="79">
        <v>3.1</v>
      </c>
    </row>
    <row r="30" spans="1:4" ht="13.2" x14ac:dyDescent="0.25">
      <c r="A30" s="76" t="s">
        <v>538</v>
      </c>
      <c r="B30" s="77" t="s">
        <v>1738</v>
      </c>
      <c r="C30" s="78">
        <f t="shared" si="0"/>
        <v>3.84</v>
      </c>
      <c r="D30" s="79">
        <v>3.2</v>
      </c>
    </row>
    <row r="31" spans="1:4" ht="13.2" x14ac:dyDescent="0.25">
      <c r="A31" s="76" t="s">
        <v>539</v>
      </c>
      <c r="B31" s="77" t="s">
        <v>1739</v>
      </c>
      <c r="C31" s="78">
        <f t="shared" si="0"/>
        <v>4.08</v>
      </c>
      <c r="D31" s="79">
        <v>3.4000000000000004</v>
      </c>
    </row>
    <row r="32" spans="1:4" ht="13.2" x14ac:dyDescent="0.25">
      <c r="A32" s="76" t="s">
        <v>21</v>
      </c>
      <c r="B32" s="77" t="s">
        <v>1740</v>
      </c>
      <c r="C32" s="78">
        <f t="shared" si="0"/>
        <v>4.32</v>
      </c>
      <c r="D32" s="79">
        <v>3.6</v>
      </c>
    </row>
    <row r="33" spans="1:4" ht="13.2" x14ac:dyDescent="0.25">
      <c r="A33" s="76" t="s">
        <v>1741</v>
      </c>
      <c r="B33" s="77" t="s">
        <v>1742</v>
      </c>
      <c r="C33" s="78">
        <f t="shared" si="0"/>
        <v>4.4400000000000004</v>
      </c>
      <c r="D33" s="79">
        <v>3.7</v>
      </c>
    </row>
    <row r="34" spans="1:4" ht="13.2" x14ac:dyDescent="0.25">
      <c r="A34" s="76" t="s">
        <v>540</v>
      </c>
      <c r="B34" s="77" t="s">
        <v>1743</v>
      </c>
      <c r="C34" s="78">
        <f t="shared" si="0"/>
        <v>4.5600000000000005</v>
      </c>
      <c r="D34" s="79">
        <v>3.8000000000000003</v>
      </c>
    </row>
    <row r="35" spans="1:4" ht="13.2" x14ac:dyDescent="0.25">
      <c r="A35" s="76" t="s">
        <v>541</v>
      </c>
      <c r="B35" s="77" t="s">
        <v>1744</v>
      </c>
      <c r="C35" s="78">
        <f t="shared" si="0"/>
        <v>4.8</v>
      </c>
      <c r="D35" s="79">
        <v>4</v>
      </c>
    </row>
    <row r="36" spans="1:4" ht="13.2" x14ac:dyDescent="0.25">
      <c r="A36" s="76" t="s">
        <v>542</v>
      </c>
      <c r="B36" s="77" t="s">
        <v>1745</v>
      </c>
      <c r="C36" s="78">
        <f t="shared" si="0"/>
        <v>5.04</v>
      </c>
      <c r="D36" s="79">
        <v>4.2</v>
      </c>
    </row>
    <row r="37" spans="1:4" ht="13.2" x14ac:dyDescent="0.25">
      <c r="A37" s="76" t="s">
        <v>156</v>
      </c>
      <c r="B37" s="77" t="s">
        <v>1746</v>
      </c>
      <c r="C37" s="78">
        <f t="shared" si="0"/>
        <v>5.1599999999999993</v>
      </c>
      <c r="D37" s="79">
        <v>4.3</v>
      </c>
    </row>
    <row r="38" spans="1:4" ht="13.2" x14ac:dyDescent="0.25">
      <c r="A38" s="76" t="s">
        <v>543</v>
      </c>
      <c r="B38" s="77" t="s">
        <v>1747</v>
      </c>
      <c r="C38" s="78">
        <f t="shared" si="0"/>
        <v>5.28</v>
      </c>
      <c r="D38" s="79">
        <v>4.4000000000000004</v>
      </c>
    </row>
    <row r="39" spans="1:4" ht="13.2" x14ac:dyDescent="0.25">
      <c r="A39" s="76" t="s">
        <v>1748</v>
      </c>
      <c r="B39" s="77" t="s">
        <v>1749</v>
      </c>
      <c r="C39" s="78">
        <f t="shared" si="0"/>
        <v>5.5200000000000005</v>
      </c>
      <c r="D39" s="79">
        <v>4.6000000000000005</v>
      </c>
    </row>
    <row r="40" spans="1:4" ht="13.2" x14ac:dyDescent="0.25">
      <c r="A40" s="76" t="s">
        <v>22</v>
      </c>
      <c r="B40" s="77" t="s">
        <v>1750</v>
      </c>
      <c r="C40" s="78">
        <f t="shared" si="0"/>
        <v>6</v>
      </c>
      <c r="D40" s="79">
        <v>5</v>
      </c>
    </row>
    <row r="41" spans="1:4" ht="13.2" x14ac:dyDescent="0.25">
      <c r="A41" s="76" t="s">
        <v>651</v>
      </c>
      <c r="B41" s="77" t="s">
        <v>1751</v>
      </c>
      <c r="C41" s="78">
        <f t="shared" si="0"/>
        <v>6.24</v>
      </c>
      <c r="D41" s="79">
        <v>5.2</v>
      </c>
    </row>
    <row r="42" spans="1:4" ht="13.2" x14ac:dyDescent="0.25">
      <c r="A42" s="76" t="s">
        <v>23</v>
      </c>
      <c r="B42" s="77" t="s">
        <v>1752</v>
      </c>
      <c r="C42" s="78">
        <f t="shared" si="0"/>
        <v>6.48</v>
      </c>
      <c r="D42" s="79">
        <v>5.4</v>
      </c>
    </row>
    <row r="43" spans="1:4" ht="13.2" x14ac:dyDescent="0.25">
      <c r="A43" s="76" t="s">
        <v>24</v>
      </c>
      <c r="B43" s="77" t="s">
        <v>1753</v>
      </c>
      <c r="C43" s="78">
        <f t="shared" si="0"/>
        <v>6.7200000000000006</v>
      </c>
      <c r="D43" s="79">
        <v>5.6000000000000005</v>
      </c>
    </row>
    <row r="44" spans="1:4" ht="13.2" x14ac:dyDescent="0.25">
      <c r="A44" s="76" t="s">
        <v>544</v>
      </c>
      <c r="B44" s="77" t="s">
        <v>1754</v>
      </c>
      <c r="C44" s="78">
        <f t="shared" si="0"/>
        <v>7.1999999999999993</v>
      </c>
      <c r="D44" s="79">
        <v>6</v>
      </c>
    </row>
    <row r="45" spans="1:4" ht="13.2" x14ac:dyDescent="0.25">
      <c r="A45" s="76" t="s">
        <v>25</v>
      </c>
      <c r="B45" s="77" t="s">
        <v>1755</v>
      </c>
      <c r="C45" s="78">
        <f t="shared" si="0"/>
        <v>7.92</v>
      </c>
      <c r="D45" s="79">
        <v>6.6000000000000005</v>
      </c>
    </row>
    <row r="46" spans="1:4" ht="13.2" x14ac:dyDescent="0.25">
      <c r="A46" s="76" t="s">
        <v>204</v>
      </c>
      <c r="B46" s="77" t="s">
        <v>1756</v>
      </c>
      <c r="C46" s="78">
        <f t="shared" si="0"/>
        <v>8.16</v>
      </c>
      <c r="D46" s="79">
        <v>6.8000000000000007</v>
      </c>
    </row>
    <row r="47" spans="1:4" ht="13.2" x14ac:dyDescent="0.25">
      <c r="A47" s="76" t="s">
        <v>545</v>
      </c>
      <c r="B47" s="77" t="s">
        <v>1757</v>
      </c>
      <c r="C47" s="78">
        <f t="shared" si="0"/>
        <v>9.120000000000001</v>
      </c>
      <c r="D47" s="79">
        <v>7.6000000000000005</v>
      </c>
    </row>
    <row r="48" spans="1:4" ht="13.2" x14ac:dyDescent="0.25">
      <c r="A48" s="76" t="s">
        <v>306</v>
      </c>
      <c r="B48" s="77" t="s">
        <v>1758</v>
      </c>
      <c r="C48" s="78">
        <f t="shared" si="0"/>
        <v>9.3600000000000012</v>
      </c>
      <c r="D48" s="79">
        <v>7.8000000000000007</v>
      </c>
    </row>
    <row r="49" spans="1:4" ht="13.2" x14ac:dyDescent="0.25">
      <c r="A49" s="76" t="s">
        <v>546</v>
      </c>
      <c r="B49" s="77" t="s">
        <v>1759</v>
      </c>
      <c r="C49" s="78">
        <f t="shared" si="0"/>
        <v>9.6</v>
      </c>
      <c r="D49" s="79">
        <v>8</v>
      </c>
    </row>
    <row r="50" spans="1:4" ht="13.2" x14ac:dyDescent="0.25">
      <c r="A50" s="76" t="s">
        <v>686</v>
      </c>
      <c r="B50" s="77" t="s">
        <v>1760</v>
      </c>
      <c r="C50" s="78">
        <f t="shared" si="0"/>
        <v>9.8400000000000016</v>
      </c>
      <c r="D50" s="79">
        <v>8.2000000000000011</v>
      </c>
    </row>
    <row r="51" spans="1:4" ht="13.2" x14ac:dyDescent="0.25">
      <c r="A51" s="76" t="s">
        <v>547</v>
      </c>
      <c r="B51" s="77" t="s">
        <v>1761</v>
      </c>
      <c r="C51" s="78">
        <f t="shared" si="0"/>
        <v>10.08</v>
      </c>
      <c r="D51" s="79">
        <v>8.4</v>
      </c>
    </row>
    <row r="52" spans="1:4" ht="13.2" x14ac:dyDescent="0.25">
      <c r="A52" s="76" t="s">
        <v>548</v>
      </c>
      <c r="B52" s="77" t="s">
        <v>1762</v>
      </c>
      <c r="C52" s="78">
        <f t="shared" si="0"/>
        <v>10.799999999999999</v>
      </c>
      <c r="D52" s="79">
        <v>9</v>
      </c>
    </row>
    <row r="53" spans="1:4" ht="13.2" x14ac:dyDescent="0.25">
      <c r="A53" s="76" t="s">
        <v>687</v>
      </c>
      <c r="B53" s="77" t="s">
        <v>1763</v>
      </c>
      <c r="C53" s="78">
        <f t="shared" si="0"/>
        <v>11.040000000000001</v>
      </c>
      <c r="D53" s="79">
        <v>9.2000000000000011</v>
      </c>
    </row>
    <row r="54" spans="1:4" ht="13.2" x14ac:dyDescent="0.25">
      <c r="A54" s="76" t="s">
        <v>549</v>
      </c>
      <c r="B54" s="77" t="s">
        <v>1764</v>
      </c>
      <c r="C54" s="78">
        <f t="shared" si="0"/>
        <v>12</v>
      </c>
      <c r="D54" s="79">
        <v>10</v>
      </c>
    </row>
    <row r="55" spans="1:4" ht="133.80000000000001" x14ac:dyDescent="0.25">
      <c r="A55" s="32"/>
      <c r="B55" s="36" t="s">
        <v>1772</v>
      </c>
      <c r="C55" s="51"/>
      <c r="D55" s="52"/>
    </row>
    <row r="56" spans="1:4" ht="12" customHeight="1" x14ac:dyDescent="0.25">
      <c r="A56" s="92" t="s">
        <v>1771</v>
      </c>
      <c r="B56" s="93"/>
      <c r="C56" s="93"/>
      <c r="D56" s="94"/>
    </row>
    <row r="57" spans="1:4" ht="13.2" x14ac:dyDescent="0.25">
      <c r="A57" s="76" t="s">
        <v>1147</v>
      </c>
      <c r="B57" s="77" t="s">
        <v>1765</v>
      </c>
      <c r="C57" s="78">
        <f>D57*1.2</f>
        <v>1.2</v>
      </c>
      <c r="D57" s="79">
        <v>1</v>
      </c>
    </row>
    <row r="58" spans="1:4" ht="13.2" x14ac:dyDescent="0.25">
      <c r="A58" s="76" t="s">
        <v>1148</v>
      </c>
      <c r="B58" s="77" t="s">
        <v>1766</v>
      </c>
      <c r="C58" s="78">
        <f>D58*1.2</f>
        <v>1.7999999999999998</v>
      </c>
      <c r="D58" s="79">
        <v>1.5</v>
      </c>
    </row>
    <row r="59" spans="1:4" ht="13.2" x14ac:dyDescent="0.25">
      <c r="A59" s="76" t="s">
        <v>1149</v>
      </c>
      <c r="B59" s="77" t="s">
        <v>1767</v>
      </c>
      <c r="C59" s="78">
        <f>D59*1.2</f>
        <v>1.2</v>
      </c>
      <c r="D59" s="79">
        <v>1</v>
      </c>
    </row>
    <row r="60" spans="1:4" ht="13.2" x14ac:dyDescent="0.25">
      <c r="A60" s="76" t="s">
        <v>1150</v>
      </c>
      <c r="B60" s="77" t="s">
        <v>1768</v>
      </c>
      <c r="C60" s="78">
        <f>D60*1.2</f>
        <v>1.7999999999999998</v>
      </c>
      <c r="D60" s="79">
        <v>1.5</v>
      </c>
    </row>
  </sheetData>
  <mergeCells count="3">
    <mergeCell ref="A3:D3"/>
    <mergeCell ref="A7:D7"/>
    <mergeCell ref="A56:D56"/>
  </mergeCells>
  <phoneticPr fontId="0" type="noConversion"/>
  <hyperlinks>
    <hyperlink ref="A1" location="Лист1!H2" tooltip="ВЕРНУТЬСЯ К ОГЛАВЛЕНИЮ" display="Наименование" xr:uid="{00000000-0004-0000-0A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0"/>
    <outlinePr summaryRight="0"/>
  </sheetPr>
  <dimension ref="A1:D31"/>
  <sheetViews>
    <sheetView showGridLines="0" showZeros="0" zoomScaleNormal="100" zoomScaleSheetLayoutView="100" workbookViewId="0">
      <pane ySplit="1" topLeftCell="A2" activePane="bottomLeft" state="frozenSplit"/>
      <selection pane="bottomLeft"/>
    </sheetView>
  </sheetViews>
  <sheetFormatPr defaultColWidth="9.109375" defaultRowHeight="10.199999999999999" x14ac:dyDescent="0.25"/>
  <cols>
    <col min="1" max="1" width="33.6640625" style="1" customWidth="1"/>
    <col min="2" max="2" width="48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117" customHeight="1" x14ac:dyDescent="0.25">
      <c r="A2" s="32"/>
      <c r="B2" s="26" t="s">
        <v>3061</v>
      </c>
      <c r="C2" s="27"/>
      <c r="D2" s="33"/>
    </row>
    <row r="3" spans="1:4" ht="13.2" x14ac:dyDescent="0.25">
      <c r="A3" s="95" t="s">
        <v>260</v>
      </c>
      <c r="B3" s="96"/>
      <c r="C3" s="55">
        <v>0</v>
      </c>
      <c r="D3" s="56">
        <v>0</v>
      </c>
    </row>
    <row r="4" spans="1:4" ht="13.2" x14ac:dyDescent="0.25">
      <c r="A4" s="95" t="s">
        <v>261</v>
      </c>
      <c r="B4" s="96"/>
      <c r="C4" s="55">
        <v>0</v>
      </c>
      <c r="D4" s="56">
        <v>0</v>
      </c>
    </row>
    <row r="5" spans="1:4" ht="13.2" x14ac:dyDescent="0.25">
      <c r="A5" s="95" t="s">
        <v>262</v>
      </c>
      <c r="B5" s="97"/>
      <c r="C5" s="55">
        <v>0</v>
      </c>
      <c r="D5" s="56">
        <v>0</v>
      </c>
    </row>
    <row r="6" spans="1:4" ht="13.2" x14ac:dyDescent="0.25">
      <c r="A6" s="95" t="s">
        <v>263</v>
      </c>
      <c r="B6" s="96"/>
      <c r="C6" s="55">
        <v>0</v>
      </c>
      <c r="D6" s="56">
        <v>0</v>
      </c>
    </row>
    <row r="7" spans="1:4" ht="13.2" x14ac:dyDescent="0.25">
      <c r="A7" s="95" t="s">
        <v>264</v>
      </c>
      <c r="B7" s="96"/>
      <c r="C7" s="55">
        <f>D7*1.2</f>
        <v>9.36</v>
      </c>
      <c r="D7" s="56">
        <v>7.8</v>
      </c>
    </row>
    <row r="8" spans="1:4" ht="13.2" x14ac:dyDescent="0.25">
      <c r="A8" s="95" t="s">
        <v>265</v>
      </c>
      <c r="B8" s="96"/>
      <c r="C8" s="55">
        <f>D8*1.2</f>
        <v>10.295999999999999</v>
      </c>
      <c r="D8" s="56">
        <v>8.58</v>
      </c>
    </row>
    <row r="9" spans="1:4" ht="13.2" x14ac:dyDescent="0.25">
      <c r="A9" s="95" t="s">
        <v>319</v>
      </c>
      <c r="B9" s="96"/>
      <c r="C9" s="55">
        <v>0</v>
      </c>
      <c r="D9" s="56">
        <v>0</v>
      </c>
    </row>
    <row r="10" spans="1:4" ht="13.2" x14ac:dyDescent="0.25">
      <c r="A10" s="95" t="s">
        <v>320</v>
      </c>
      <c r="B10" s="96"/>
      <c r="C10" s="55">
        <f>D10*1.2</f>
        <v>10.799999999999999</v>
      </c>
      <c r="D10" s="56">
        <v>9</v>
      </c>
    </row>
    <row r="11" spans="1:4" ht="13.2" x14ac:dyDescent="0.25">
      <c r="A11" s="95" t="s">
        <v>321</v>
      </c>
      <c r="B11" s="96"/>
      <c r="C11" s="55">
        <f>D11*1.2</f>
        <v>11.231999999999999</v>
      </c>
      <c r="D11" s="56">
        <v>9.36</v>
      </c>
    </row>
    <row r="12" spans="1:4" ht="13.2" x14ac:dyDescent="0.25">
      <c r="A12" s="95" t="s">
        <v>322</v>
      </c>
      <c r="B12" s="96"/>
      <c r="C12" s="55">
        <f>D12*1.2</f>
        <v>12.355199999999998</v>
      </c>
      <c r="D12" s="56">
        <v>10.295999999999999</v>
      </c>
    </row>
    <row r="13" spans="1:4" ht="13.2" x14ac:dyDescent="0.25">
      <c r="A13" s="95" t="s">
        <v>323</v>
      </c>
      <c r="B13" s="96"/>
      <c r="C13" s="55">
        <v>0</v>
      </c>
      <c r="D13" s="56">
        <v>0</v>
      </c>
    </row>
    <row r="14" spans="1:4" ht="13.2" x14ac:dyDescent="0.25">
      <c r="A14" s="95" t="s">
        <v>324</v>
      </c>
      <c r="B14" s="96"/>
      <c r="C14" s="55">
        <f t="shared" ref="C14:C20" si="0">D14*1.2</f>
        <v>14.788799999999998</v>
      </c>
      <c r="D14" s="56">
        <v>12.324</v>
      </c>
    </row>
    <row r="15" spans="1:4" ht="13.2" x14ac:dyDescent="0.25">
      <c r="A15" s="95" t="s">
        <v>325</v>
      </c>
      <c r="B15" s="96"/>
      <c r="C15" s="55">
        <f t="shared" si="0"/>
        <v>14.788799999999998</v>
      </c>
      <c r="D15" s="56">
        <v>12.324</v>
      </c>
    </row>
    <row r="16" spans="1:4" ht="13.2" x14ac:dyDescent="0.25">
      <c r="A16" s="95" t="s">
        <v>945</v>
      </c>
      <c r="B16" s="96"/>
      <c r="C16" s="55">
        <f t="shared" si="0"/>
        <v>18.345600000000001</v>
      </c>
      <c r="D16" s="56">
        <v>15.288</v>
      </c>
    </row>
    <row r="17" spans="1:4" ht="13.2" x14ac:dyDescent="0.25">
      <c r="A17" s="95" t="s">
        <v>946</v>
      </c>
      <c r="B17" s="96"/>
      <c r="C17" s="55">
        <f t="shared" si="0"/>
        <v>18.345600000000001</v>
      </c>
      <c r="D17" s="56">
        <v>15.288</v>
      </c>
    </row>
    <row r="18" spans="1:4" ht="13.2" x14ac:dyDescent="0.25">
      <c r="A18" s="95" t="s">
        <v>947</v>
      </c>
      <c r="B18" s="96"/>
      <c r="C18" s="55">
        <f t="shared" si="0"/>
        <v>24.336000000000002</v>
      </c>
      <c r="D18" s="56">
        <v>20.28</v>
      </c>
    </row>
    <row r="19" spans="1:4" ht="13.2" x14ac:dyDescent="0.25">
      <c r="A19" s="95" t="s">
        <v>948</v>
      </c>
      <c r="B19" s="96"/>
      <c r="C19" s="55">
        <f t="shared" si="0"/>
        <v>30.24</v>
      </c>
      <c r="D19" s="56">
        <v>25.2</v>
      </c>
    </row>
    <row r="20" spans="1:4" ht="13.2" x14ac:dyDescent="0.25">
      <c r="A20" s="95" t="s">
        <v>949</v>
      </c>
      <c r="B20" s="96"/>
      <c r="C20" s="55">
        <f t="shared" si="0"/>
        <v>34.675199999999997</v>
      </c>
      <c r="D20" s="56">
        <v>28.895999999999997</v>
      </c>
    </row>
    <row r="21" spans="1:4" ht="13.2" x14ac:dyDescent="0.25">
      <c r="A21" s="95" t="s">
        <v>950</v>
      </c>
      <c r="B21" s="96"/>
      <c r="C21" s="55">
        <v>0</v>
      </c>
      <c r="D21" s="56">
        <v>0</v>
      </c>
    </row>
    <row r="22" spans="1:4" ht="13.2" x14ac:dyDescent="0.25">
      <c r="A22" s="95" t="s">
        <v>951</v>
      </c>
      <c r="B22" s="96"/>
      <c r="C22" s="55">
        <f t="shared" ref="C22:C30" si="1">D22*1.2</f>
        <v>57.456000000000003</v>
      </c>
      <c r="D22" s="56">
        <v>47.88</v>
      </c>
    </row>
    <row r="23" spans="1:4" ht="13.2" x14ac:dyDescent="0.25">
      <c r="A23" s="95" t="s">
        <v>952</v>
      </c>
      <c r="B23" s="98"/>
      <c r="C23" s="55">
        <f t="shared" si="1"/>
        <v>70.559999999999988</v>
      </c>
      <c r="D23" s="56">
        <v>58.8</v>
      </c>
    </row>
    <row r="24" spans="1:4" ht="13.2" x14ac:dyDescent="0.25">
      <c r="A24" s="95" t="s">
        <v>953</v>
      </c>
      <c r="B24" s="96"/>
      <c r="C24" s="55">
        <f t="shared" si="1"/>
        <v>86.687999999999988</v>
      </c>
      <c r="D24" s="56">
        <v>72.239999999999995</v>
      </c>
    </row>
    <row r="25" spans="1:4" ht="13.2" x14ac:dyDescent="0.25">
      <c r="A25" s="95" t="s">
        <v>588</v>
      </c>
      <c r="B25" s="96"/>
      <c r="C25" s="55">
        <f t="shared" si="1"/>
        <v>108.86399999999999</v>
      </c>
      <c r="D25" s="56">
        <v>90.72</v>
      </c>
    </row>
    <row r="26" spans="1:4" ht="13.2" x14ac:dyDescent="0.25">
      <c r="A26" s="95" t="s">
        <v>589</v>
      </c>
      <c r="B26" s="96"/>
      <c r="C26" s="55">
        <f t="shared" si="1"/>
        <v>110.88000000000001</v>
      </c>
      <c r="D26" s="56">
        <v>92.4</v>
      </c>
    </row>
    <row r="27" spans="1:4" ht="13.2" x14ac:dyDescent="0.25">
      <c r="A27" s="95" t="s">
        <v>590</v>
      </c>
      <c r="B27" s="96"/>
      <c r="C27" s="55">
        <f t="shared" si="1"/>
        <v>135.072</v>
      </c>
      <c r="D27" s="56">
        <v>112.56</v>
      </c>
    </row>
    <row r="28" spans="1:4" ht="13.2" x14ac:dyDescent="0.25">
      <c r="A28" s="95" t="s">
        <v>591</v>
      </c>
      <c r="B28" s="96"/>
      <c r="C28" s="55">
        <f t="shared" si="1"/>
        <v>161.28</v>
      </c>
      <c r="D28" s="56">
        <v>134.4</v>
      </c>
    </row>
    <row r="29" spans="1:4" ht="13.2" x14ac:dyDescent="0.25">
      <c r="A29" s="95" t="s">
        <v>592</v>
      </c>
      <c r="B29" s="96"/>
      <c r="C29" s="55">
        <f t="shared" si="1"/>
        <v>252</v>
      </c>
      <c r="D29" s="56">
        <v>210</v>
      </c>
    </row>
    <row r="30" spans="1:4" ht="13.2" x14ac:dyDescent="0.25">
      <c r="A30" s="95" t="s">
        <v>593</v>
      </c>
      <c r="B30" s="96"/>
      <c r="C30" s="55">
        <f t="shared" si="1"/>
        <v>362.87999999999994</v>
      </c>
      <c r="D30" s="56">
        <v>302.39999999999998</v>
      </c>
    </row>
    <row r="31" spans="1:4" x14ac:dyDescent="0.25">
      <c r="A31" s="22"/>
      <c r="B31" s="22"/>
      <c r="C31" s="23"/>
      <c r="D31" s="23"/>
    </row>
  </sheetData>
  <mergeCells count="28">
    <mergeCell ref="A23:B23"/>
    <mergeCell ref="A24:B24"/>
    <mergeCell ref="A25:B25"/>
    <mergeCell ref="A30:B30"/>
    <mergeCell ref="A26:B26"/>
    <mergeCell ref="A27:B27"/>
    <mergeCell ref="A28:B28"/>
    <mergeCell ref="A29:B29"/>
    <mergeCell ref="A19:B19"/>
    <mergeCell ref="A20:B20"/>
    <mergeCell ref="A21:B21"/>
    <mergeCell ref="A22:B22"/>
    <mergeCell ref="A15:B15"/>
    <mergeCell ref="A16:B16"/>
    <mergeCell ref="A17:B17"/>
    <mergeCell ref="A18:B18"/>
    <mergeCell ref="A13:B13"/>
    <mergeCell ref="A14:B14"/>
    <mergeCell ref="A7:B7"/>
    <mergeCell ref="A8:B8"/>
    <mergeCell ref="A9:B9"/>
    <mergeCell ref="A10:B10"/>
    <mergeCell ref="A12:B12"/>
    <mergeCell ref="A3:B3"/>
    <mergeCell ref="A4:B4"/>
    <mergeCell ref="A5:B5"/>
    <mergeCell ref="A6:B6"/>
    <mergeCell ref="A11:B11"/>
  </mergeCells>
  <phoneticPr fontId="0" type="noConversion"/>
  <hyperlinks>
    <hyperlink ref="A1" location="Лист1!H2" tooltip="ВЕРНУТЬСЯ К ОГЛАВЛЕНИЮ" display="Наименование" xr:uid="{00000000-0004-0000-0B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  <outlinePr summaryRight="0"/>
  </sheetPr>
  <dimension ref="A1:D244"/>
  <sheetViews>
    <sheetView showGridLines="0" zoomScaleNormal="100" zoomScaleSheetLayoutView="100" workbookViewId="0">
      <pane ySplit="1" topLeftCell="A26" activePane="bottomLeft" state="frozenSplit"/>
      <selection pane="bottomLeft" activeCell="C36" sqref="C36"/>
    </sheetView>
  </sheetViews>
  <sheetFormatPr defaultColWidth="9.109375" defaultRowHeight="10.199999999999999" x14ac:dyDescent="0.25"/>
  <cols>
    <col min="1" max="1" width="23.6640625" style="1" customWidth="1"/>
    <col min="2" max="2" width="58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1287</v>
      </c>
      <c r="C1" s="25" t="s">
        <v>1288</v>
      </c>
      <c r="D1" s="31" t="s">
        <v>1289</v>
      </c>
    </row>
    <row r="2" spans="1:4" ht="78" x14ac:dyDescent="0.25">
      <c r="A2" s="32"/>
      <c r="B2" s="81" t="s">
        <v>1290</v>
      </c>
      <c r="C2" s="27"/>
      <c r="D2" s="33"/>
    </row>
    <row r="3" spans="1:4" ht="13.8" x14ac:dyDescent="0.25">
      <c r="A3" s="69" t="s">
        <v>1255</v>
      </c>
      <c r="B3" s="28"/>
      <c r="C3" s="29"/>
      <c r="D3" s="35"/>
    </row>
    <row r="4" spans="1:4" s="6" customFormat="1" ht="20.399999999999999" x14ac:dyDescent="0.25">
      <c r="A4" s="34" t="s">
        <v>150</v>
      </c>
      <c r="B4" s="28" t="s">
        <v>1291</v>
      </c>
      <c r="C4" s="78">
        <f>D4*1.2</f>
        <v>0.26400000000000001</v>
      </c>
      <c r="D4" s="35">
        <v>0.22</v>
      </c>
    </row>
    <row r="5" spans="1:4" s="6" customFormat="1" ht="20.399999999999999" x14ac:dyDescent="0.25">
      <c r="A5" s="34" t="s">
        <v>625</v>
      </c>
      <c r="B5" s="28" t="s">
        <v>1292</v>
      </c>
      <c r="C5" s="78">
        <f>D5*1.2</f>
        <v>0.3</v>
      </c>
      <c r="D5" s="35">
        <v>0.25</v>
      </c>
    </row>
    <row r="6" spans="1:4" s="6" customFormat="1" ht="20.399999999999999" x14ac:dyDescent="0.25">
      <c r="A6" s="34" t="s">
        <v>627</v>
      </c>
      <c r="B6" s="28" t="s">
        <v>1293</v>
      </c>
      <c r="C6" s="78">
        <f>D6*1.2</f>
        <v>0.33600000000000002</v>
      </c>
      <c r="D6" s="35">
        <v>0.28000000000000003</v>
      </c>
    </row>
    <row r="7" spans="1:4" ht="13.8" x14ac:dyDescent="0.25">
      <c r="A7" s="69" t="s">
        <v>1254</v>
      </c>
      <c r="B7" s="28"/>
      <c r="C7" s="29"/>
      <c r="D7" s="35"/>
    </row>
    <row r="8" spans="1:4" s="6" customFormat="1" ht="20.399999999999999" x14ac:dyDescent="0.25">
      <c r="A8" s="76" t="s">
        <v>1026</v>
      </c>
      <c r="B8" s="77" t="s">
        <v>1294</v>
      </c>
      <c r="C8" s="78">
        <f>D8*1.2</f>
        <v>0.26400000000000001</v>
      </c>
      <c r="D8" s="79">
        <v>0.22</v>
      </c>
    </row>
    <row r="9" spans="1:4" s="6" customFormat="1" ht="20.399999999999999" x14ac:dyDescent="0.25">
      <c r="A9" s="76" t="s">
        <v>149</v>
      </c>
      <c r="B9" s="77" t="s">
        <v>1295</v>
      </c>
      <c r="C9" s="78">
        <f>D9*1.2</f>
        <v>0.26400000000000001</v>
      </c>
      <c r="D9" s="79">
        <v>0.22</v>
      </c>
    </row>
    <row r="10" spans="1:4" s="6" customFormat="1" ht="20.399999999999999" x14ac:dyDescent="0.25">
      <c r="A10" s="76" t="s">
        <v>267</v>
      </c>
      <c r="B10" s="77" t="s">
        <v>1296</v>
      </c>
      <c r="C10" s="78">
        <f>D10*1.2</f>
        <v>0.3</v>
      </c>
      <c r="D10" s="79">
        <v>0.25</v>
      </c>
    </row>
    <row r="11" spans="1:4" s="6" customFormat="1" ht="20.399999999999999" x14ac:dyDescent="0.25">
      <c r="A11" s="76" t="s">
        <v>626</v>
      </c>
      <c r="B11" s="77" t="s">
        <v>1297</v>
      </c>
      <c r="C11" s="78">
        <f>D11*1.2</f>
        <v>0.33600000000000002</v>
      </c>
      <c r="D11" s="79">
        <v>0.28000000000000003</v>
      </c>
    </row>
    <row r="12" spans="1:4" ht="13.8" x14ac:dyDescent="0.25">
      <c r="A12" s="69" t="s">
        <v>1253</v>
      </c>
      <c r="B12" s="28"/>
      <c r="C12" s="29"/>
      <c r="D12" s="35"/>
    </row>
    <row r="13" spans="1:4" s="6" customFormat="1" ht="20.399999999999999" x14ac:dyDescent="0.25">
      <c r="A13" s="76" t="s">
        <v>148</v>
      </c>
      <c r="B13" s="77" t="s">
        <v>1298</v>
      </c>
      <c r="C13" s="78">
        <f>D13*1.2</f>
        <v>0.26400000000000001</v>
      </c>
      <c r="D13" s="79">
        <v>0.22</v>
      </c>
    </row>
    <row r="14" spans="1:4" s="6" customFormat="1" ht="20.399999999999999" x14ac:dyDescent="0.25">
      <c r="A14" s="76" t="s">
        <v>152</v>
      </c>
      <c r="B14" s="77" t="s">
        <v>1299</v>
      </c>
      <c r="C14" s="78">
        <f>D14*1.2</f>
        <v>0.26400000000000001</v>
      </c>
      <c r="D14" s="79">
        <v>0.22</v>
      </c>
    </row>
    <row r="15" spans="1:4" s="6" customFormat="1" ht="20.399999999999999" x14ac:dyDescent="0.25">
      <c r="A15" s="76" t="s">
        <v>624</v>
      </c>
      <c r="B15" s="77" t="s">
        <v>1300</v>
      </c>
      <c r="C15" s="78">
        <f>D15*1.2</f>
        <v>0.3</v>
      </c>
      <c r="D15" s="79">
        <v>0.25</v>
      </c>
    </row>
    <row r="16" spans="1:4" ht="13.8" x14ac:dyDescent="0.25">
      <c r="A16" s="69" t="s">
        <v>1252</v>
      </c>
      <c r="B16" s="28"/>
      <c r="C16" s="29"/>
      <c r="D16" s="35"/>
    </row>
    <row r="17" spans="1:4" s="6" customFormat="1" ht="20.399999999999999" x14ac:dyDescent="0.25">
      <c r="A17" s="76" t="s">
        <v>1025</v>
      </c>
      <c r="B17" s="77" t="s">
        <v>1301</v>
      </c>
      <c r="C17" s="78">
        <f>D17*1.2</f>
        <v>0.26400000000000001</v>
      </c>
      <c r="D17" s="79">
        <v>0.22</v>
      </c>
    </row>
    <row r="18" spans="1:4" s="6" customFormat="1" ht="20.399999999999999" x14ac:dyDescent="0.25">
      <c r="A18" s="76" t="s">
        <v>623</v>
      </c>
      <c r="B18" s="77" t="s">
        <v>1302</v>
      </c>
      <c r="C18" s="78">
        <f>D18*1.2</f>
        <v>0.3</v>
      </c>
      <c r="D18" s="79">
        <v>0.25</v>
      </c>
    </row>
    <row r="19" spans="1:4" ht="13.8" x14ac:dyDescent="0.25">
      <c r="A19" s="69" t="s">
        <v>1251</v>
      </c>
      <c r="B19" s="28"/>
      <c r="C19" s="29"/>
      <c r="D19" s="35"/>
    </row>
    <row r="20" spans="1:4" s="6" customFormat="1" ht="20.399999999999999" x14ac:dyDescent="0.25">
      <c r="A20" s="76" t="s">
        <v>147</v>
      </c>
      <c r="B20" s="77" t="s">
        <v>1303</v>
      </c>
      <c r="C20" s="78">
        <f>D20*1.2</f>
        <v>0.26400000000000001</v>
      </c>
      <c r="D20" s="79">
        <v>0.22</v>
      </c>
    </row>
    <row r="21" spans="1:4" s="6" customFormat="1" ht="20.399999999999999" x14ac:dyDescent="0.25">
      <c r="A21" s="76" t="s">
        <v>1222</v>
      </c>
      <c r="B21" s="77" t="s">
        <v>1304</v>
      </c>
      <c r="C21" s="78">
        <f>D21*1.2</f>
        <v>0.33600000000000002</v>
      </c>
      <c r="D21" s="79">
        <v>0.28000000000000003</v>
      </c>
    </row>
    <row r="22" spans="1:4" s="6" customFormat="1" ht="20.399999999999999" x14ac:dyDescent="0.25">
      <c r="A22" s="76" t="s">
        <v>1223</v>
      </c>
      <c r="B22" s="77" t="s">
        <v>1305</v>
      </c>
      <c r="C22" s="78">
        <f>D22*1.2</f>
        <v>0.33600000000000002</v>
      </c>
      <c r="D22" s="79">
        <v>0.28000000000000003</v>
      </c>
    </row>
    <row r="23" spans="1:4" ht="13.8" x14ac:dyDescent="0.25">
      <c r="A23" s="69" t="s">
        <v>1250</v>
      </c>
      <c r="B23" s="28"/>
      <c r="C23" s="29"/>
      <c r="D23" s="35"/>
    </row>
    <row r="24" spans="1:4" s="6" customFormat="1" ht="20.399999999999999" x14ac:dyDescent="0.25">
      <c r="A24" s="76" t="s">
        <v>1022</v>
      </c>
      <c r="B24" s="77" t="s">
        <v>1306</v>
      </c>
      <c r="C24" s="78">
        <f>D24*1.2</f>
        <v>0.26400000000000001</v>
      </c>
      <c r="D24" s="79">
        <v>0.22</v>
      </c>
    </row>
    <row r="25" spans="1:4" s="6" customFormat="1" ht="20.399999999999999" x14ac:dyDescent="0.25">
      <c r="A25" s="76" t="s">
        <v>357</v>
      </c>
      <c r="B25" s="77" t="s">
        <v>1307</v>
      </c>
      <c r="C25" s="78">
        <f>D25*1.2</f>
        <v>0.3</v>
      </c>
      <c r="D25" s="79">
        <v>0.25</v>
      </c>
    </row>
    <row r="26" spans="1:4" s="6" customFormat="1" ht="20.399999999999999" x14ac:dyDescent="0.25">
      <c r="A26" s="76" t="s">
        <v>359</v>
      </c>
      <c r="B26" s="77" t="s">
        <v>1308</v>
      </c>
      <c r="C26" s="78">
        <f>D26*1.2</f>
        <v>0.33600000000000002</v>
      </c>
      <c r="D26" s="79">
        <v>0.28000000000000003</v>
      </c>
    </row>
    <row r="27" spans="1:4" s="6" customFormat="1" ht="20.399999999999999" x14ac:dyDescent="0.25">
      <c r="A27" s="76" t="s">
        <v>1224</v>
      </c>
      <c r="B27" s="77" t="s">
        <v>1309</v>
      </c>
      <c r="C27" s="78">
        <f>D27*1.2</f>
        <v>0.33600000000000002</v>
      </c>
      <c r="D27" s="79">
        <v>0.28000000000000003</v>
      </c>
    </row>
    <row r="28" spans="1:4" ht="13.8" x14ac:dyDescent="0.25">
      <c r="A28" s="69" t="s">
        <v>1249</v>
      </c>
      <c r="B28" s="28"/>
      <c r="C28" s="29"/>
      <c r="D28" s="35"/>
    </row>
    <row r="29" spans="1:4" s="6" customFormat="1" ht="20.399999999999999" x14ac:dyDescent="0.25">
      <c r="A29" s="76" t="s">
        <v>1021</v>
      </c>
      <c r="B29" s="77" t="s">
        <v>1310</v>
      </c>
      <c r="C29" s="78">
        <f t="shared" ref="C29:C35" si="0">D29*1.2</f>
        <v>0.26400000000000001</v>
      </c>
      <c r="D29" s="79">
        <v>0.22</v>
      </c>
    </row>
    <row r="30" spans="1:4" s="6" customFormat="1" ht="20.399999999999999" x14ac:dyDescent="0.25">
      <c r="A30" s="76" t="s">
        <v>146</v>
      </c>
      <c r="B30" s="77" t="s">
        <v>1311</v>
      </c>
      <c r="C30" s="78">
        <f t="shared" si="0"/>
        <v>0.26400000000000001</v>
      </c>
      <c r="D30" s="79">
        <v>0.22</v>
      </c>
    </row>
    <row r="31" spans="1:4" s="6" customFormat="1" ht="20.399999999999999" x14ac:dyDescent="0.25">
      <c r="A31" s="76" t="s">
        <v>622</v>
      </c>
      <c r="B31" s="77" t="s">
        <v>1312</v>
      </c>
      <c r="C31" s="78">
        <f t="shared" si="0"/>
        <v>0.3</v>
      </c>
      <c r="D31" s="79">
        <v>0.25</v>
      </c>
    </row>
    <row r="32" spans="1:4" s="6" customFormat="1" ht="20.399999999999999" x14ac:dyDescent="0.25">
      <c r="A32" s="76" t="s">
        <v>1225</v>
      </c>
      <c r="B32" s="77" t="s">
        <v>1313</v>
      </c>
      <c r="C32" s="78">
        <f t="shared" si="0"/>
        <v>0.33600000000000002</v>
      </c>
      <c r="D32" s="79">
        <v>0.28000000000000003</v>
      </c>
    </row>
    <row r="33" spans="1:4" s="6" customFormat="1" ht="20.399999999999999" x14ac:dyDescent="0.25">
      <c r="A33" s="76" t="s">
        <v>968</v>
      </c>
      <c r="B33" s="77" t="s">
        <v>1314</v>
      </c>
      <c r="C33" s="78">
        <f t="shared" si="0"/>
        <v>0.33600000000000002</v>
      </c>
      <c r="D33" s="79">
        <v>0.28000000000000003</v>
      </c>
    </row>
    <row r="34" spans="1:4" s="6" customFormat="1" ht="20.399999999999999" x14ac:dyDescent="0.25">
      <c r="A34" s="76" t="s">
        <v>973</v>
      </c>
      <c r="B34" s="77" t="s">
        <v>1315</v>
      </c>
      <c r="C34" s="78">
        <f t="shared" si="0"/>
        <v>0.39600000000000002</v>
      </c>
      <c r="D34" s="79">
        <v>0.33</v>
      </c>
    </row>
    <row r="35" spans="1:4" s="6" customFormat="1" ht="20.399999999999999" x14ac:dyDescent="0.25">
      <c r="A35" s="76" t="s">
        <v>1226</v>
      </c>
      <c r="B35" s="77" t="s">
        <v>1316</v>
      </c>
      <c r="C35" s="78">
        <f t="shared" si="0"/>
        <v>0.39600000000000002</v>
      </c>
      <c r="D35" s="79">
        <v>0.33</v>
      </c>
    </row>
    <row r="36" spans="1:4" ht="13.8" x14ac:dyDescent="0.25">
      <c r="A36" s="69" t="s">
        <v>1248</v>
      </c>
      <c r="B36" s="28"/>
      <c r="C36" s="29"/>
      <c r="D36" s="35"/>
    </row>
    <row r="37" spans="1:4" s="6" customFormat="1" ht="20.399999999999999" x14ac:dyDescent="0.25">
      <c r="A37" s="76" t="s">
        <v>151</v>
      </c>
      <c r="B37" s="77" t="s">
        <v>1317</v>
      </c>
      <c r="C37" s="78">
        <f t="shared" ref="C37:C42" si="1">D37*1.2</f>
        <v>0.26400000000000001</v>
      </c>
      <c r="D37" s="79">
        <v>0.22</v>
      </c>
    </row>
    <row r="38" spans="1:4" s="6" customFormat="1" ht="20.399999999999999" x14ac:dyDescent="0.25">
      <c r="A38" s="76" t="s">
        <v>145</v>
      </c>
      <c r="B38" s="77" t="s">
        <v>1318</v>
      </c>
      <c r="C38" s="78">
        <f t="shared" si="1"/>
        <v>0.26400000000000001</v>
      </c>
      <c r="D38" s="79">
        <v>0.22</v>
      </c>
    </row>
    <row r="39" spans="1:4" s="6" customFormat="1" ht="20.399999999999999" x14ac:dyDescent="0.25">
      <c r="A39" s="76" t="s">
        <v>1024</v>
      </c>
      <c r="B39" s="77" t="s">
        <v>1319</v>
      </c>
      <c r="C39" s="78">
        <f t="shared" si="1"/>
        <v>0.3</v>
      </c>
      <c r="D39" s="79">
        <v>0.25</v>
      </c>
    </row>
    <row r="40" spans="1:4" s="6" customFormat="1" ht="20.399999999999999" x14ac:dyDescent="0.25">
      <c r="A40" s="76" t="s">
        <v>1227</v>
      </c>
      <c r="B40" s="77" t="s">
        <v>1320</v>
      </c>
      <c r="C40" s="78">
        <f t="shared" si="1"/>
        <v>0.33600000000000002</v>
      </c>
      <c r="D40" s="79">
        <v>0.28000000000000003</v>
      </c>
    </row>
    <row r="41" spans="1:4" s="6" customFormat="1" ht="20.399999999999999" x14ac:dyDescent="0.25">
      <c r="A41" s="76" t="s">
        <v>991</v>
      </c>
      <c r="B41" s="77" t="s">
        <v>1321</v>
      </c>
      <c r="C41" s="78">
        <f t="shared" si="1"/>
        <v>0.33600000000000002</v>
      </c>
      <c r="D41" s="79">
        <v>0.28000000000000003</v>
      </c>
    </row>
    <row r="42" spans="1:4" s="6" customFormat="1" ht="20.399999999999999" x14ac:dyDescent="0.25">
      <c r="A42" s="76" t="s">
        <v>972</v>
      </c>
      <c r="B42" s="77" t="s">
        <v>1322</v>
      </c>
      <c r="C42" s="78">
        <f t="shared" si="1"/>
        <v>0.39600000000000002</v>
      </c>
      <c r="D42" s="79">
        <v>0.33</v>
      </c>
    </row>
    <row r="43" spans="1:4" ht="13.8" x14ac:dyDescent="0.25">
      <c r="A43" s="69" t="s">
        <v>1247</v>
      </c>
      <c r="B43" s="28"/>
      <c r="C43" s="29"/>
      <c r="D43" s="35"/>
    </row>
    <row r="44" spans="1:4" s="6" customFormat="1" ht="20.399999999999999" x14ac:dyDescent="0.25">
      <c r="A44" s="76" t="s">
        <v>1020</v>
      </c>
      <c r="B44" s="77" t="s">
        <v>1323</v>
      </c>
      <c r="C44" s="78">
        <f>D44*1.2</f>
        <v>0.26400000000000001</v>
      </c>
      <c r="D44" s="79">
        <v>0.22</v>
      </c>
    </row>
    <row r="45" spans="1:4" s="6" customFormat="1" ht="20.399999999999999" x14ac:dyDescent="0.25">
      <c r="A45" s="76" t="s">
        <v>287</v>
      </c>
      <c r="B45" s="77" t="s">
        <v>1324</v>
      </c>
      <c r="C45" s="78">
        <f>D45*1.2</f>
        <v>0.3</v>
      </c>
      <c r="D45" s="79">
        <v>0.25</v>
      </c>
    </row>
    <row r="46" spans="1:4" s="6" customFormat="1" ht="20.399999999999999" x14ac:dyDescent="0.25">
      <c r="A46" s="76" t="s">
        <v>1228</v>
      </c>
      <c r="B46" s="77" t="s">
        <v>1325</v>
      </c>
      <c r="C46" s="78">
        <f>D46*1.2</f>
        <v>0.33600000000000002</v>
      </c>
      <c r="D46" s="79">
        <v>0.28000000000000003</v>
      </c>
    </row>
    <row r="47" spans="1:4" s="6" customFormat="1" ht="20.399999999999999" x14ac:dyDescent="0.25">
      <c r="A47" s="76" t="s">
        <v>1015</v>
      </c>
      <c r="B47" s="77" t="s">
        <v>1326</v>
      </c>
      <c r="C47" s="78">
        <f>D47*1.2</f>
        <v>0.33600000000000002</v>
      </c>
      <c r="D47" s="79">
        <v>0.28000000000000003</v>
      </c>
    </row>
    <row r="48" spans="1:4" ht="13.8" x14ac:dyDescent="0.25">
      <c r="A48" s="69" t="s">
        <v>1246</v>
      </c>
      <c r="B48" s="28"/>
      <c r="C48" s="29"/>
      <c r="D48" s="35"/>
    </row>
    <row r="49" spans="1:4" s="6" customFormat="1" ht="20.399999999999999" x14ac:dyDescent="0.25">
      <c r="A49" s="76" t="s">
        <v>509</v>
      </c>
      <c r="B49" s="77" t="s">
        <v>1327</v>
      </c>
      <c r="C49" s="78">
        <f t="shared" ref="C49:C54" si="2">D49*1.2</f>
        <v>0.26400000000000001</v>
      </c>
      <c r="D49" s="79">
        <v>0.22</v>
      </c>
    </row>
    <row r="50" spans="1:4" s="6" customFormat="1" ht="20.399999999999999" x14ac:dyDescent="0.25">
      <c r="A50" s="76" t="s">
        <v>1023</v>
      </c>
      <c r="B50" s="77" t="s">
        <v>1328</v>
      </c>
      <c r="C50" s="78">
        <f t="shared" si="2"/>
        <v>0.3</v>
      </c>
      <c r="D50" s="79">
        <v>0.25</v>
      </c>
    </row>
    <row r="51" spans="1:4" s="6" customFormat="1" ht="20.399999999999999" x14ac:dyDescent="0.25">
      <c r="A51" s="76" t="s">
        <v>1230</v>
      </c>
      <c r="B51" s="77" t="s">
        <v>1329</v>
      </c>
      <c r="C51" s="78">
        <f t="shared" si="2"/>
        <v>0.33600000000000002</v>
      </c>
      <c r="D51" s="79">
        <v>0.28000000000000003</v>
      </c>
    </row>
    <row r="52" spans="1:4" s="6" customFormat="1" ht="20.399999999999999" x14ac:dyDescent="0.25">
      <c r="A52" s="76" t="s">
        <v>1229</v>
      </c>
      <c r="B52" s="77" t="s">
        <v>1330</v>
      </c>
      <c r="C52" s="78">
        <f t="shared" si="2"/>
        <v>0.33600000000000002</v>
      </c>
      <c r="D52" s="79">
        <v>0.28000000000000003</v>
      </c>
    </row>
    <row r="53" spans="1:4" s="6" customFormat="1" ht="20.399999999999999" x14ac:dyDescent="0.25">
      <c r="A53" s="76" t="s">
        <v>362</v>
      </c>
      <c r="B53" s="77" t="s">
        <v>1331</v>
      </c>
      <c r="C53" s="78">
        <f t="shared" si="2"/>
        <v>0.33600000000000002</v>
      </c>
      <c r="D53" s="79">
        <v>0.28000000000000003</v>
      </c>
    </row>
    <row r="54" spans="1:4" s="6" customFormat="1" ht="20.399999999999999" x14ac:dyDescent="0.25">
      <c r="A54" s="76" t="s">
        <v>971</v>
      </c>
      <c r="B54" s="77" t="s">
        <v>1332</v>
      </c>
      <c r="C54" s="78">
        <f t="shared" si="2"/>
        <v>0.39600000000000002</v>
      </c>
      <c r="D54" s="79">
        <v>0.33</v>
      </c>
    </row>
    <row r="55" spans="1:4" ht="13.8" x14ac:dyDescent="0.25">
      <c r="A55" s="69" t="s">
        <v>1245</v>
      </c>
      <c r="B55" s="28"/>
      <c r="C55" s="29"/>
      <c r="D55" s="35"/>
    </row>
    <row r="56" spans="1:4" s="6" customFormat="1" ht="20.399999999999999" x14ac:dyDescent="0.25">
      <c r="A56" s="76" t="s">
        <v>508</v>
      </c>
      <c r="B56" s="77" t="s">
        <v>1333</v>
      </c>
      <c r="C56" s="78">
        <f t="shared" ref="C56:C64" si="3">D56*1.2</f>
        <v>0.26400000000000001</v>
      </c>
      <c r="D56" s="79">
        <v>0.22</v>
      </c>
    </row>
    <row r="57" spans="1:4" s="6" customFormat="1" ht="20.399999999999999" x14ac:dyDescent="0.25">
      <c r="A57" s="76" t="s">
        <v>356</v>
      </c>
      <c r="B57" s="77" t="s">
        <v>1334</v>
      </c>
      <c r="C57" s="78">
        <f t="shared" si="3"/>
        <v>0.3</v>
      </c>
      <c r="D57" s="79">
        <v>0.25</v>
      </c>
    </row>
    <row r="58" spans="1:4" s="6" customFormat="1" ht="20.399999999999999" x14ac:dyDescent="0.25">
      <c r="A58" s="76" t="s">
        <v>1231</v>
      </c>
      <c r="B58" s="77" t="s">
        <v>1335</v>
      </c>
      <c r="C58" s="78">
        <f t="shared" si="3"/>
        <v>0.33600000000000002</v>
      </c>
      <c r="D58" s="79">
        <v>0.28000000000000003</v>
      </c>
    </row>
    <row r="59" spans="1:4" s="6" customFormat="1" ht="20.399999999999999" x14ac:dyDescent="0.25">
      <c r="A59" s="76" t="s">
        <v>1232</v>
      </c>
      <c r="B59" s="77" t="s">
        <v>1336</v>
      </c>
      <c r="C59" s="78">
        <f t="shared" si="3"/>
        <v>0.33600000000000002</v>
      </c>
      <c r="D59" s="79">
        <v>0.28000000000000003</v>
      </c>
    </row>
    <row r="60" spans="1:4" s="6" customFormat="1" ht="20.399999999999999" x14ac:dyDescent="0.25">
      <c r="A60" s="76" t="s">
        <v>361</v>
      </c>
      <c r="B60" s="77" t="s">
        <v>1337</v>
      </c>
      <c r="C60" s="78">
        <f t="shared" si="3"/>
        <v>0.33600000000000002</v>
      </c>
      <c r="D60" s="79">
        <v>0.28000000000000003</v>
      </c>
    </row>
    <row r="61" spans="1:4" s="6" customFormat="1" ht="20.399999999999999" x14ac:dyDescent="0.25">
      <c r="A61" s="76" t="s">
        <v>1338</v>
      </c>
      <c r="B61" s="77" t="s">
        <v>1339</v>
      </c>
      <c r="C61" s="78">
        <f t="shared" si="3"/>
        <v>0.39600000000000002</v>
      </c>
      <c r="D61" s="79">
        <v>0.33</v>
      </c>
    </row>
    <row r="62" spans="1:4" s="6" customFormat="1" ht="20.399999999999999" x14ac:dyDescent="0.25">
      <c r="A62" s="76" t="s">
        <v>1198</v>
      </c>
      <c r="B62" s="77" t="s">
        <v>1340</v>
      </c>
      <c r="C62" s="78">
        <f t="shared" si="3"/>
        <v>0.48</v>
      </c>
      <c r="D62" s="79">
        <v>0.4</v>
      </c>
    </row>
    <row r="63" spans="1:4" s="6" customFormat="1" ht="20.399999999999999" x14ac:dyDescent="0.25">
      <c r="A63" s="76" t="s">
        <v>1199</v>
      </c>
      <c r="B63" s="77" t="s">
        <v>1341</v>
      </c>
      <c r="C63" s="78">
        <f t="shared" si="3"/>
        <v>0.48</v>
      </c>
      <c r="D63" s="79">
        <v>0.4</v>
      </c>
    </row>
    <row r="64" spans="1:4" s="6" customFormat="1" ht="20.399999999999999" x14ac:dyDescent="0.25">
      <c r="A64" s="76" t="s">
        <v>289</v>
      </c>
      <c r="B64" s="77" t="s">
        <v>1342</v>
      </c>
      <c r="C64" s="78">
        <f t="shared" si="3"/>
        <v>1.56</v>
      </c>
      <c r="D64" s="79">
        <v>1.3</v>
      </c>
    </row>
    <row r="65" spans="1:4" ht="13.8" x14ac:dyDescent="0.25">
      <c r="A65" s="69" t="s">
        <v>1244</v>
      </c>
      <c r="B65" s="28"/>
      <c r="C65" s="29"/>
      <c r="D65" s="35"/>
    </row>
    <row r="66" spans="1:4" s="6" customFormat="1" ht="20.399999999999999" x14ac:dyDescent="0.25">
      <c r="A66" s="76" t="s">
        <v>507</v>
      </c>
      <c r="B66" s="77" t="s">
        <v>1343</v>
      </c>
      <c r="C66" s="78">
        <f t="shared" ref="C66:C74" si="4">D66*1.2</f>
        <v>0.26400000000000001</v>
      </c>
      <c r="D66" s="79">
        <v>0.22</v>
      </c>
    </row>
    <row r="67" spans="1:4" s="6" customFormat="1" ht="20.399999999999999" x14ac:dyDescent="0.25">
      <c r="A67" s="76" t="s">
        <v>1208</v>
      </c>
      <c r="B67" s="77" t="s">
        <v>1344</v>
      </c>
      <c r="C67" s="78">
        <f t="shared" si="4"/>
        <v>0.3</v>
      </c>
      <c r="D67" s="79">
        <v>0.25</v>
      </c>
    </row>
    <row r="68" spans="1:4" s="6" customFormat="1" ht="20.399999999999999" x14ac:dyDescent="0.25">
      <c r="A68" s="76" t="s">
        <v>1233</v>
      </c>
      <c r="B68" s="77" t="s">
        <v>1345</v>
      </c>
      <c r="C68" s="78">
        <f t="shared" si="4"/>
        <v>0.33600000000000002</v>
      </c>
      <c r="D68" s="79">
        <v>0.28000000000000003</v>
      </c>
    </row>
    <row r="69" spans="1:4" s="6" customFormat="1" ht="20.399999999999999" x14ac:dyDescent="0.25">
      <c r="A69" s="76" t="s">
        <v>90</v>
      </c>
      <c r="B69" s="77" t="s">
        <v>1346</v>
      </c>
      <c r="C69" s="78">
        <f t="shared" si="4"/>
        <v>0.33600000000000002</v>
      </c>
      <c r="D69" s="79">
        <v>0.28000000000000003</v>
      </c>
    </row>
    <row r="70" spans="1:4" s="6" customFormat="1" ht="20.399999999999999" x14ac:dyDescent="0.25">
      <c r="A70" s="76" t="s">
        <v>1188</v>
      </c>
      <c r="B70" s="77" t="s">
        <v>1347</v>
      </c>
      <c r="C70" s="78">
        <f t="shared" si="4"/>
        <v>0.39600000000000002</v>
      </c>
      <c r="D70" s="79">
        <v>0.33</v>
      </c>
    </row>
    <row r="71" spans="1:4" s="6" customFormat="1" ht="20.399999999999999" x14ac:dyDescent="0.25">
      <c r="A71" s="76" t="s">
        <v>970</v>
      </c>
      <c r="B71" s="77" t="s">
        <v>1348</v>
      </c>
      <c r="C71" s="78">
        <f t="shared" si="4"/>
        <v>0.39600000000000002</v>
      </c>
      <c r="D71" s="79">
        <v>0.33</v>
      </c>
    </row>
    <row r="72" spans="1:4" s="6" customFormat="1" ht="20.399999999999999" x14ac:dyDescent="0.25">
      <c r="A72" s="76" t="s">
        <v>1197</v>
      </c>
      <c r="B72" s="77" t="s">
        <v>1349</v>
      </c>
      <c r="C72" s="78">
        <f t="shared" si="4"/>
        <v>0.48</v>
      </c>
      <c r="D72" s="79">
        <v>0.4</v>
      </c>
    </row>
    <row r="73" spans="1:4" s="6" customFormat="1" ht="20.399999999999999" x14ac:dyDescent="0.25">
      <c r="A73" s="76" t="s">
        <v>1350</v>
      </c>
      <c r="B73" s="77" t="s">
        <v>1351</v>
      </c>
      <c r="C73" s="78">
        <f t="shared" si="4"/>
        <v>0.66</v>
      </c>
      <c r="D73" s="79">
        <v>0.55000000000000004</v>
      </c>
    </row>
    <row r="74" spans="1:4" s="6" customFormat="1" ht="20.399999999999999" x14ac:dyDescent="0.25">
      <c r="A74" s="76" t="s">
        <v>288</v>
      </c>
      <c r="B74" s="77" t="s">
        <v>1352</v>
      </c>
      <c r="C74" s="78">
        <f t="shared" si="4"/>
        <v>1.56</v>
      </c>
      <c r="D74" s="79">
        <v>1.3</v>
      </c>
    </row>
    <row r="75" spans="1:4" ht="13.8" x14ac:dyDescent="0.25">
      <c r="A75" s="69" t="s">
        <v>1243</v>
      </c>
      <c r="B75" s="28"/>
      <c r="C75" s="29"/>
      <c r="D75" s="35"/>
    </row>
    <row r="76" spans="1:4" s="6" customFormat="1" ht="20.399999999999999" x14ac:dyDescent="0.25">
      <c r="A76" s="76" t="s">
        <v>506</v>
      </c>
      <c r="B76" s="77" t="s">
        <v>1353</v>
      </c>
      <c r="C76" s="78">
        <f t="shared" ref="C76:C83" si="5">D76*1.2</f>
        <v>0.26400000000000001</v>
      </c>
      <c r="D76" s="79">
        <v>0.22</v>
      </c>
    </row>
    <row r="77" spans="1:4" s="6" customFormat="1" ht="20.399999999999999" x14ac:dyDescent="0.25">
      <c r="A77" s="76" t="s">
        <v>1234</v>
      </c>
      <c r="B77" s="77" t="s">
        <v>1354</v>
      </c>
      <c r="C77" s="78">
        <f t="shared" si="5"/>
        <v>0.33600000000000002</v>
      </c>
      <c r="D77" s="79">
        <v>0.28000000000000003</v>
      </c>
    </row>
    <row r="78" spans="1:4" s="6" customFormat="1" ht="20.399999999999999" x14ac:dyDescent="0.25">
      <c r="A78" s="76" t="s">
        <v>360</v>
      </c>
      <c r="B78" s="77" t="s">
        <v>1355</v>
      </c>
      <c r="C78" s="78">
        <f t="shared" si="5"/>
        <v>0.33600000000000002</v>
      </c>
      <c r="D78" s="79">
        <v>0.28000000000000003</v>
      </c>
    </row>
    <row r="79" spans="1:4" s="6" customFormat="1" ht="20.399999999999999" x14ac:dyDescent="0.25">
      <c r="A79" s="76" t="s">
        <v>969</v>
      </c>
      <c r="B79" s="77" t="s">
        <v>1356</v>
      </c>
      <c r="C79" s="78">
        <f t="shared" si="5"/>
        <v>0.39600000000000002</v>
      </c>
      <c r="D79" s="79">
        <v>0.33</v>
      </c>
    </row>
    <row r="80" spans="1:4" s="6" customFormat="1" ht="20.399999999999999" x14ac:dyDescent="0.25">
      <c r="A80" s="76" t="s">
        <v>1200</v>
      </c>
      <c r="B80" s="77" t="s">
        <v>1357</v>
      </c>
      <c r="C80" s="78">
        <f t="shared" si="5"/>
        <v>0.48</v>
      </c>
      <c r="D80" s="79">
        <v>0.4</v>
      </c>
    </row>
    <row r="81" spans="1:4" s="6" customFormat="1" ht="20.399999999999999" x14ac:dyDescent="0.25">
      <c r="A81" s="76" t="s">
        <v>1358</v>
      </c>
      <c r="B81" s="77" t="s">
        <v>1359</v>
      </c>
      <c r="C81" s="78">
        <f t="shared" si="5"/>
        <v>0.66</v>
      </c>
      <c r="D81" s="79">
        <v>0.55000000000000004</v>
      </c>
    </row>
    <row r="82" spans="1:4" s="6" customFormat="1" ht="20.399999999999999" x14ac:dyDescent="0.25">
      <c r="A82" s="76" t="s">
        <v>1360</v>
      </c>
      <c r="B82" s="77" t="s">
        <v>1361</v>
      </c>
      <c r="C82" s="78">
        <f t="shared" si="5"/>
        <v>0.89999999999999991</v>
      </c>
      <c r="D82" s="79">
        <v>0.75</v>
      </c>
    </row>
    <row r="83" spans="1:4" s="6" customFormat="1" ht="20.399999999999999" x14ac:dyDescent="0.25">
      <c r="A83" s="76" t="s">
        <v>1207</v>
      </c>
      <c r="B83" s="77" t="s">
        <v>1362</v>
      </c>
      <c r="C83" s="78">
        <f t="shared" si="5"/>
        <v>1.56</v>
      </c>
      <c r="D83" s="79">
        <v>1.3</v>
      </c>
    </row>
    <row r="84" spans="1:4" ht="13.8" x14ac:dyDescent="0.25">
      <c r="A84" s="69" t="s">
        <v>1242</v>
      </c>
      <c r="B84" s="28"/>
      <c r="C84" s="29"/>
      <c r="D84" s="35"/>
    </row>
    <row r="85" spans="1:4" s="6" customFormat="1" ht="20.399999999999999" x14ac:dyDescent="0.25">
      <c r="A85" s="76" t="s">
        <v>1235</v>
      </c>
      <c r="B85" s="77" t="s">
        <v>1363</v>
      </c>
      <c r="C85" s="78">
        <f>D85*1.2</f>
        <v>0.33600000000000002</v>
      </c>
      <c r="D85" s="79">
        <v>0.28000000000000003</v>
      </c>
    </row>
    <row r="86" spans="1:4" s="6" customFormat="1" ht="20.399999999999999" x14ac:dyDescent="0.25">
      <c r="A86" s="76" t="s">
        <v>358</v>
      </c>
      <c r="B86" s="77" t="s">
        <v>1364</v>
      </c>
      <c r="C86" s="78">
        <f t="shared" ref="C86:C92" si="6">D86*1.2</f>
        <v>0.33600000000000002</v>
      </c>
      <c r="D86" s="79">
        <v>0.28000000000000003</v>
      </c>
    </row>
    <row r="87" spans="1:4" s="6" customFormat="1" ht="20.399999999999999" x14ac:dyDescent="0.25">
      <c r="A87" s="76" t="s">
        <v>990</v>
      </c>
      <c r="B87" s="77" t="s">
        <v>1365</v>
      </c>
      <c r="C87" s="78">
        <f t="shared" si="6"/>
        <v>0.33600000000000002</v>
      </c>
      <c r="D87" s="79">
        <v>0.28000000000000003</v>
      </c>
    </row>
    <row r="88" spans="1:4" s="6" customFormat="1" ht="20.399999999999999" x14ac:dyDescent="0.25">
      <c r="A88" s="76" t="s">
        <v>1189</v>
      </c>
      <c r="B88" s="77" t="s">
        <v>1366</v>
      </c>
      <c r="C88" s="78">
        <f t="shared" si="6"/>
        <v>0.39600000000000002</v>
      </c>
      <c r="D88" s="79">
        <v>0.33</v>
      </c>
    </row>
    <row r="89" spans="1:4" s="6" customFormat="1" ht="20.399999999999999" x14ac:dyDescent="0.25">
      <c r="A89" s="76" t="s">
        <v>1196</v>
      </c>
      <c r="B89" s="77" t="s">
        <v>1367</v>
      </c>
      <c r="C89" s="78">
        <f t="shared" si="6"/>
        <v>0.48</v>
      </c>
      <c r="D89" s="79">
        <v>0.4</v>
      </c>
    </row>
    <row r="90" spans="1:4" s="6" customFormat="1" ht="20.399999999999999" x14ac:dyDescent="0.25">
      <c r="A90" s="76" t="s">
        <v>1368</v>
      </c>
      <c r="B90" s="77" t="s">
        <v>1369</v>
      </c>
      <c r="C90" s="78">
        <f t="shared" si="6"/>
        <v>0.66</v>
      </c>
      <c r="D90" s="79">
        <v>0.55000000000000004</v>
      </c>
    </row>
    <row r="91" spans="1:4" s="6" customFormat="1" ht="20.399999999999999" x14ac:dyDescent="0.25">
      <c r="A91" s="76" t="s">
        <v>1027</v>
      </c>
      <c r="B91" s="77" t="s">
        <v>1370</v>
      </c>
      <c r="C91" s="78">
        <f>D91*1.2</f>
        <v>1.44</v>
      </c>
      <c r="D91" s="79">
        <v>1.2</v>
      </c>
    </row>
    <row r="92" spans="1:4" s="6" customFormat="1" ht="20.399999999999999" x14ac:dyDescent="0.25">
      <c r="A92" s="76" t="s">
        <v>268</v>
      </c>
      <c r="B92" s="77" t="s">
        <v>1371</v>
      </c>
      <c r="C92" s="78">
        <f t="shared" si="6"/>
        <v>1.56</v>
      </c>
      <c r="D92" s="79">
        <v>1.3</v>
      </c>
    </row>
    <row r="93" spans="1:4" ht="13.8" x14ac:dyDescent="0.25">
      <c r="A93" s="69" t="s">
        <v>1241</v>
      </c>
      <c r="B93" s="28"/>
      <c r="C93" s="29"/>
      <c r="D93" s="35"/>
    </row>
    <row r="94" spans="1:4" s="6" customFormat="1" ht="20.399999999999999" x14ac:dyDescent="0.25">
      <c r="A94" s="76" t="s">
        <v>1206</v>
      </c>
      <c r="B94" s="77" t="s">
        <v>1372</v>
      </c>
      <c r="C94" s="78">
        <f t="shared" ref="C94:C101" si="7">D94*1.2</f>
        <v>0.33600000000000002</v>
      </c>
      <c r="D94" s="79">
        <v>0.28000000000000003</v>
      </c>
    </row>
    <row r="95" spans="1:4" s="6" customFormat="1" ht="20.399999999999999" x14ac:dyDescent="0.25">
      <c r="A95" s="76" t="s">
        <v>1211</v>
      </c>
      <c r="B95" s="77" t="s">
        <v>1373</v>
      </c>
      <c r="C95" s="78">
        <f t="shared" si="7"/>
        <v>0.33600000000000002</v>
      </c>
      <c r="D95" s="79">
        <v>0.28000000000000003</v>
      </c>
    </row>
    <row r="96" spans="1:4" s="6" customFormat="1" ht="20.399999999999999" x14ac:dyDescent="0.25">
      <c r="A96" s="76" t="s">
        <v>1236</v>
      </c>
      <c r="B96" s="77" t="s">
        <v>1374</v>
      </c>
      <c r="C96" s="78">
        <f t="shared" si="7"/>
        <v>0.33600000000000002</v>
      </c>
      <c r="D96" s="79">
        <v>0.28000000000000003</v>
      </c>
    </row>
    <row r="97" spans="1:4" s="6" customFormat="1" ht="20.399999999999999" x14ac:dyDescent="0.25">
      <c r="A97" s="76" t="s">
        <v>1190</v>
      </c>
      <c r="B97" s="77" t="s">
        <v>1375</v>
      </c>
      <c r="C97" s="78">
        <f t="shared" si="7"/>
        <v>0.39600000000000002</v>
      </c>
      <c r="D97" s="79">
        <v>0.33</v>
      </c>
    </row>
    <row r="98" spans="1:4" s="6" customFormat="1" ht="20.399999999999999" x14ac:dyDescent="0.25">
      <c r="A98" s="76" t="s">
        <v>1194</v>
      </c>
      <c r="B98" s="77" t="s">
        <v>1376</v>
      </c>
      <c r="C98" s="78">
        <f t="shared" si="7"/>
        <v>0.48</v>
      </c>
      <c r="D98" s="79">
        <v>0.4</v>
      </c>
    </row>
    <row r="99" spans="1:4" s="6" customFormat="1" ht="20.399999999999999" x14ac:dyDescent="0.25">
      <c r="A99" s="76" t="s">
        <v>1195</v>
      </c>
      <c r="B99" s="77" t="s">
        <v>1377</v>
      </c>
      <c r="C99" s="78">
        <f t="shared" si="7"/>
        <v>0.48</v>
      </c>
      <c r="D99" s="79">
        <v>0.4</v>
      </c>
    </row>
    <row r="100" spans="1:4" s="6" customFormat="1" ht="20.399999999999999" x14ac:dyDescent="0.25">
      <c r="A100" s="76" t="s">
        <v>1203</v>
      </c>
      <c r="B100" s="77" t="s">
        <v>1378</v>
      </c>
      <c r="C100" s="78">
        <f t="shared" si="7"/>
        <v>0.66</v>
      </c>
      <c r="D100" s="79">
        <v>0.55000000000000004</v>
      </c>
    </row>
    <row r="101" spans="1:4" s="6" customFormat="1" ht="20.399999999999999" x14ac:dyDescent="0.25">
      <c r="A101" s="76" t="s">
        <v>1379</v>
      </c>
      <c r="B101" s="77" t="s">
        <v>1380</v>
      </c>
      <c r="C101" s="78">
        <f t="shared" si="7"/>
        <v>0.89999999999999991</v>
      </c>
      <c r="D101" s="79">
        <v>0.75</v>
      </c>
    </row>
    <row r="102" spans="1:4" ht="13.8" x14ac:dyDescent="0.25">
      <c r="A102" s="69" t="s">
        <v>1240</v>
      </c>
      <c r="B102" s="28"/>
      <c r="C102" s="29"/>
      <c r="D102" s="35"/>
    </row>
    <row r="103" spans="1:4" s="6" customFormat="1" ht="20.399999999999999" x14ac:dyDescent="0.25">
      <c r="A103" s="76" t="s">
        <v>1205</v>
      </c>
      <c r="B103" s="77" t="s">
        <v>1381</v>
      </c>
      <c r="C103" s="78">
        <f t="shared" ref="C103:C109" si="8">D103*1.2</f>
        <v>0.33600000000000002</v>
      </c>
      <c r="D103" s="79">
        <v>0.28000000000000003</v>
      </c>
    </row>
    <row r="104" spans="1:4" s="6" customFormat="1" ht="20.399999999999999" x14ac:dyDescent="0.25">
      <c r="A104" s="76" t="s">
        <v>1210</v>
      </c>
      <c r="B104" s="77" t="s">
        <v>1382</v>
      </c>
      <c r="C104" s="78">
        <f t="shared" si="8"/>
        <v>0.33600000000000002</v>
      </c>
      <c r="D104" s="79">
        <v>0.28000000000000003</v>
      </c>
    </row>
    <row r="105" spans="1:4" s="6" customFormat="1" ht="20.399999999999999" x14ac:dyDescent="0.25">
      <c r="A105" s="76" t="s">
        <v>1191</v>
      </c>
      <c r="B105" s="77" t="s">
        <v>1383</v>
      </c>
      <c r="C105" s="78">
        <f t="shared" si="8"/>
        <v>0.39600000000000002</v>
      </c>
      <c r="D105" s="79">
        <v>0.33</v>
      </c>
    </row>
    <row r="106" spans="1:4" s="6" customFormat="1" ht="20.399999999999999" x14ac:dyDescent="0.25">
      <c r="A106" s="76" t="s">
        <v>1192</v>
      </c>
      <c r="B106" s="77" t="s">
        <v>1384</v>
      </c>
      <c r="C106" s="78">
        <f t="shared" si="8"/>
        <v>0.39600000000000002</v>
      </c>
      <c r="D106" s="79">
        <v>0.33</v>
      </c>
    </row>
    <row r="107" spans="1:4" s="6" customFormat="1" ht="20.399999999999999" x14ac:dyDescent="0.25">
      <c r="A107" s="76" t="s">
        <v>652</v>
      </c>
      <c r="B107" s="77" t="s">
        <v>1385</v>
      </c>
      <c r="C107" s="78">
        <f t="shared" si="8"/>
        <v>0.48</v>
      </c>
      <c r="D107" s="79">
        <v>0.4</v>
      </c>
    </row>
    <row r="108" spans="1:4" s="6" customFormat="1" ht="20.399999999999999" x14ac:dyDescent="0.25">
      <c r="A108" s="76" t="s">
        <v>1202</v>
      </c>
      <c r="B108" s="77" t="s">
        <v>1386</v>
      </c>
      <c r="C108" s="78">
        <f t="shared" si="8"/>
        <v>0.66</v>
      </c>
      <c r="D108" s="79">
        <v>0.55000000000000004</v>
      </c>
    </row>
    <row r="109" spans="1:4" s="6" customFormat="1" ht="20.399999999999999" x14ac:dyDescent="0.25">
      <c r="A109" s="76" t="s">
        <v>1204</v>
      </c>
      <c r="B109" s="77" t="s">
        <v>1387</v>
      </c>
      <c r="C109" s="78">
        <f t="shared" si="8"/>
        <v>0.89999999999999991</v>
      </c>
      <c r="D109" s="79">
        <v>0.75</v>
      </c>
    </row>
    <row r="110" spans="1:4" ht="13.8" x14ac:dyDescent="0.25">
      <c r="A110" s="69" t="s">
        <v>1239</v>
      </c>
      <c r="B110" s="28"/>
      <c r="C110" s="29"/>
      <c r="D110" s="35"/>
    </row>
    <row r="111" spans="1:4" s="6" customFormat="1" ht="20.399999999999999" x14ac:dyDescent="0.25">
      <c r="A111" s="76" t="s">
        <v>1388</v>
      </c>
      <c r="B111" s="77" t="s">
        <v>1389</v>
      </c>
      <c r="C111" s="78">
        <f>D111*1.2</f>
        <v>0.3</v>
      </c>
      <c r="D111" s="79">
        <v>0.25</v>
      </c>
    </row>
    <row r="112" spans="1:4" s="6" customFormat="1" ht="20.399999999999999" x14ac:dyDescent="0.25">
      <c r="A112" s="76" t="s">
        <v>1209</v>
      </c>
      <c r="B112" s="77" t="s">
        <v>1390</v>
      </c>
      <c r="C112" s="78">
        <f>D112*1.2</f>
        <v>0.33600000000000002</v>
      </c>
      <c r="D112" s="79">
        <v>0.28000000000000003</v>
      </c>
    </row>
    <row r="113" spans="1:4" s="6" customFormat="1" ht="20.399999999999999" x14ac:dyDescent="0.25">
      <c r="A113" s="76" t="s">
        <v>1212</v>
      </c>
      <c r="B113" s="77" t="s">
        <v>1391</v>
      </c>
      <c r="C113" s="78">
        <f>D113*1.2</f>
        <v>0.39600000000000002</v>
      </c>
      <c r="D113" s="79">
        <v>0.33</v>
      </c>
    </row>
    <row r="114" spans="1:4" s="6" customFormat="1" ht="20.399999999999999" x14ac:dyDescent="0.25">
      <c r="A114" s="76" t="s">
        <v>1201</v>
      </c>
      <c r="B114" s="77" t="s">
        <v>1392</v>
      </c>
      <c r="C114" s="78">
        <f>D114*1.2</f>
        <v>0.66</v>
      </c>
      <c r="D114" s="79">
        <v>0.55000000000000004</v>
      </c>
    </row>
    <row r="115" spans="1:4" ht="13.8" x14ac:dyDescent="0.25">
      <c r="A115" s="69" t="s">
        <v>1238</v>
      </c>
      <c r="B115" s="28"/>
      <c r="C115" s="29"/>
      <c r="D115" s="35"/>
    </row>
    <row r="116" spans="1:4" s="6" customFormat="1" ht="20.399999999999999" x14ac:dyDescent="0.25">
      <c r="A116" s="76" t="s">
        <v>1237</v>
      </c>
      <c r="B116" s="77" t="s">
        <v>1393</v>
      </c>
      <c r="C116" s="78">
        <f>D116*1.2</f>
        <v>0.3</v>
      </c>
      <c r="D116" s="79">
        <v>0.25</v>
      </c>
    </row>
    <row r="117" spans="1:4" s="6" customFormat="1" ht="20.399999999999999" x14ac:dyDescent="0.25">
      <c r="A117" s="76" t="s">
        <v>1151</v>
      </c>
      <c r="B117" s="77" t="s">
        <v>1394</v>
      </c>
      <c r="C117" s="78">
        <f>D117*1.2</f>
        <v>0.48</v>
      </c>
      <c r="D117" s="79">
        <v>0.4</v>
      </c>
    </row>
    <row r="118" spans="1:4" s="6" customFormat="1" ht="20.399999999999999" x14ac:dyDescent="0.25">
      <c r="A118" s="76" t="s">
        <v>1193</v>
      </c>
      <c r="B118" s="77" t="s">
        <v>1395</v>
      </c>
      <c r="C118" s="78">
        <f>D118*1.2</f>
        <v>0.48</v>
      </c>
      <c r="D118" s="79">
        <v>0.4</v>
      </c>
    </row>
    <row r="119" spans="1:4" s="6" customFormat="1" ht="20.399999999999999" x14ac:dyDescent="0.25">
      <c r="A119" s="76" t="s">
        <v>1130</v>
      </c>
      <c r="B119" s="77" t="s">
        <v>1396</v>
      </c>
      <c r="C119" s="78">
        <f>D119*1.2</f>
        <v>0.66</v>
      </c>
      <c r="D119" s="79">
        <v>0.55000000000000004</v>
      </c>
    </row>
    <row r="120" spans="1:4" s="6" customFormat="1" ht="20.399999999999999" x14ac:dyDescent="0.25">
      <c r="A120" s="76" t="s">
        <v>1135</v>
      </c>
      <c r="B120" s="77" t="s">
        <v>1397</v>
      </c>
      <c r="C120" s="78">
        <f>D120*1.2</f>
        <v>0.89999999999999991</v>
      </c>
      <c r="D120" s="79">
        <v>0.75</v>
      </c>
    </row>
    <row r="121" spans="1:4" ht="13.8" x14ac:dyDescent="0.25">
      <c r="A121" s="69" t="s">
        <v>1398</v>
      </c>
      <c r="B121" s="28"/>
      <c r="C121" s="29"/>
      <c r="D121" s="35"/>
    </row>
    <row r="122" spans="1:4" s="6" customFormat="1" ht="20.399999999999999" x14ac:dyDescent="0.25">
      <c r="A122" s="76" t="s">
        <v>1399</v>
      </c>
      <c r="B122" s="77" t="s">
        <v>1400</v>
      </c>
      <c r="C122" s="78">
        <f>D122*1.2</f>
        <v>0.48</v>
      </c>
      <c r="D122" s="79">
        <v>0.4</v>
      </c>
    </row>
    <row r="123" spans="1:4" s="6" customFormat="1" ht="20.399999999999999" x14ac:dyDescent="0.25">
      <c r="A123" s="76" t="s">
        <v>1401</v>
      </c>
      <c r="B123" s="77" t="s">
        <v>1402</v>
      </c>
      <c r="C123" s="78">
        <f>D123*1.2</f>
        <v>0.66</v>
      </c>
      <c r="D123" s="79">
        <v>0.55000000000000004</v>
      </c>
    </row>
    <row r="124" spans="1:4" s="6" customFormat="1" ht="20.399999999999999" x14ac:dyDescent="0.25">
      <c r="A124" s="76" t="s">
        <v>1403</v>
      </c>
      <c r="B124" s="77" t="s">
        <v>1404</v>
      </c>
      <c r="C124" s="78">
        <f>D124*1.2</f>
        <v>1.56</v>
      </c>
      <c r="D124" s="79">
        <v>1.3</v>
      </c>
    </row>
    <row r="125" spans="1:4" s="6" customFormat="1" ht="78" x14ac:dyDescent="0.25">
      <c r="A125" s="32"/>
      <c r="B125" s="81" t="s">
        <v>3155</v>
      </c>
      <c r="C125" s="27"/>
      <c r="D125" s="33"/>
    </row>
    <row r="126" spans="1:4" ht="13.2" x14ac:dyDescent="0.25">
      <c r="A126" s="76" t="s">
        <v>1405</v>
      </c>
      <c r="B126" s="77" t="s">
        <v>1406</v>
      </c>
      <c r="C126" s="78">
        <f t="shared" ref="C126:C131" si="9">D126*1.2</f>
        <v>0.32400000000000001</v>
      </c>
      <c r="D126" s="79">
        <v>0.27</v>
      </c>
    </row>
    <row r="127" spans="1:4" ht="13.2" x14ac:dyDescent="0.25">
      <c r="A127" s="76" t="s">
        <v>992</v>
      </c>
      <c r="B127" s="77" t="s">
        <v>1407</v>
      </c>
      <c r="C127" s="78">
        <f t="shared" si="9"/>
        <v>0.32400000000000001</v>
      </c>
      <c r="D127" s="79">
        <v>0.27</v>
      </c>
    </row>
    <row r="128" spans="1:4" ht="13.2" x14ac:dyDescent="0.25">
      <c r="A128" s="76" t="s">
        <v>993</v>
      </c>
      <c r="B128" s="77" t="s">
        <v>1408</v>
      </c>
      <c r="C128" s="78">
        <f t="shared" si="9"/>
        <v>0.36</v>
      </c>
      <c r="D128" s="79">
        <v>0.3</v>
      </c>
    </row>
    <row r="129" spans="1:4" ht="13.2" x14ac:dyDescent="0.25">
      <c r="A129" s="76" t="s">
        <v>1409</v>
      </c>
      <c r="B129" s="77" t="s">
        <v>1410</v>
      </c>
      <c r="C129" s="78">
        <f t="shared" si="9"/>
        <v>0.432</v>
      </c>
      <c r="D129" s="79">
        <v>0.36</v>
      </c>
    </row>
    <row r="130" spans="1:4" ht="13.2" x14ac:dyDescent="0.25">
      <c r="A130" s="76" t="s">
        <v>69</v>
      </c>
      <c r="B130" s="77" t="s">
        <v>1411</v>
      </c>
      <c r="C130" s="78">
        <f t="shared" si="9"/>
        <v>0.432</v>
      </c>
      <c r="D130" s="79">
        <v>0.36</v>
      </c>
    </row>
    <row r="131" spans="1:4" ht="13.2" x14ac:dyDescent="0.25">
      <c r="A131" s="76" t="s">
        <v>70</v>
      </c>
      <c r="B131" s="77" t="s">
        <v>1412</v>
      </c>
      <c r="C131" s="78">
        <f t="shared" si="9"/>
        <v>0.432</v>
      </c>
      <c r="D131" s="79">
        <v>0.36</v>
      </c>
    </row>
    <row r="132" spans="1:4" ht="93.6" x14ac:dyDescent="0.25">
      <c r="A132" s="32"/>
      <c r="B132" s="81" t="s">
        <v>3154</v>
      </c>
      <c r="C132" s="27"/>
      <c r="D132" s="33"/>
    </row>
    <row r="133" spans="1:4" ht="13.8" x14ac:dyDescent="0.25">
      <c r="A133" s="69" t="s">
        <v>733</v>
      </c>
      <c r="B133" s="28"/>
      <c r="C133" s="29"/>
      <c r="D133" s="35"/>
    </row>
    <row r="134" spans="1:4" ht="13.2" x14ac:dyDescent="0.25">
      <c r="A134" s="76" t="s">
        <v>114</v>
      </c>
      <c r="B134" s="77" t="s">
        <v>1413</v>
      </c>
      <c r="C134" s="78">
        <f>D134*1.2</f>
        <v>0.66720000000000002</v>
      </c>
      <c r="D134" s="79">
        <v>0.55600000000000005</v>
      </c>
    </row>
    <row r="135" spans="1:4" ht="13.2" x14ac:dyDescent="0.25">
      <c r="A135" s="34"/>
      <c r="B135" s="28"/>
      <c r="C135" s="29"/>
      <c r="D135" s="35"/>
    </row>
    <row r="136" spans="1:4" ht="13.2" x14ac:dyDescent="0.25">
      <c r="A136" s="76" t="s">
        <v>1213</v>
      </c>
      <c r="B136" s="77" t="s">
        <v>1414</v>
      </c>
      <c r="C136" s="78">
        <f>D136*1.2</f>
        <v>0.66720000000000002</v>
      </c>
      <c r="D136" s="79">
        <v>0.55600000000000005</v>
      </c>
    </row>
    <row r="137" spans="1:4" ht="13.2" x14ac:dyDescent="0.25">
      <c r="A137" s="34"/>
      <c r="B137" s="28"/>
      <c r="C137" s="29"/>
      <c r="D137" s="35"/>
    </row>
    <row r="138" spans="1:4" ht="13.2" x14ac:dyDescent="0.25">
      <c r="A138" s="76" t="s">
        <v>410</v>
      </c>
      <c r="B138" s="77" t="s">
        <v>1415</v>
      </c>
      <c r="C138" s="78">
        <f>D138*1.2</f>
        <v>0.66720000000000002</v>
      </c>
      <c r="D138" s="79">
        <v>0.55600000000000005</v>
      </c>
    </row>
    <row r="139" spans="1:4" ht="13.2" x14ac:dyDescent="0.25">
      <c r="A139" s="34"/>
      <c r="B139" s="28"/>
      <c r="C139" s="29"/>
      <c r="D139" s="35"/>
    </row>
    <row r="140" spans="1:4" ht="13.2" x14ac:dyDescent="0.25">
      <c r="A140" s="76" t="s">
        <v>411</v>
      </c>
      <c r="B140" s="77" t="s">
        <v>1416</v>
      </c>
      <c r="C140" s="78">
        <f t="shared" ref="C140:C145" si="10">D140*1.2</f>
        <v>0.66720000000000002</v>
      </c>
      <c r="D140" s="79">
        <v>0.55600000000000005</v>
      </c>
    </row>
    <row r="141" spans="1:4" ht="13.2" x14ac:dyDescent="0.25">
      <c r="A141" s="76" t="s">
        <v>1417</v>
      </c>
      <c r="B141" s="77" t="s">
        <v>1418</v>
      </c>
      <c r="C141" s="78">
        <f t="shared" si="10"/>
        <v>0.74159999999999993</v>
      </c>
      <c r="D141" s="79">
        <v>0.61799999999999999</v>
      </c>
    </row>
    <row r="142" spans="1:4" ht="13.2" x14ac:dyDescent="0.25">
      <c r="A142" s="76" t="s">
        <v>412</v>
      </c>
      <c r="B142" s="77" t="s">
        <v>1419</v>
      </c>
      <c r="C142" s="78">
        <f t="shared" si="10"/>
        <v>0.66720000000000002</v>
      </c>
      <c r="D142" s="79">
        <v>0.55600000000000005</v>
      </c>
    </row>
    <row r="143" spans="1:4" ht="13.2" x14ac:dyDescent="0.25">
      <c r="A143" s="76" t="s">
        <v>115</v>
      </c>
      <c r="B143" s="77" t="s">
        <v>1420</v>
      </c>
      <c r="C143" s="78">
        <f t="shared" si="10"/>
        <v>0.66720000000000002</v>
      </c>
      <c r="D143" s="79">
        <v>0.55600000000000005</v>
      </c>
    </row>
    <row r="144" spans="1:4" ht="13.2" x14ac:dyDescent="0.25">
      <c r="A144" s="76" t="s">
        <v>413</v>
      </c>
      <c r="B144" s="77" t="s">
        <v>1421</v>
      </c>
      <c r="C144" s="78">
        <f t="shared" si="10"/>
        <v>0.66720000000000002</v>
      </c>
      <c r="D144" s="79">
        <v>0.55600000000000005</v>
      </c>
    </row>
    <row r="145" spans="1:4" ht="13.2" x14ac:dyDescent="0.25">
      <c r="A145" s="76" t="s">
        <v>414</v>
      </c>
      <c r="B145" s="77" t="s">
        <v>1422</v>
      </c>
      <c r="C145" s="78">
        <f t="shared" si="10"/>
        <v>0.81359999999999999</v>
      </c>
      <c r="D145" s="79">
        <v>0.67800000000000005</v>
      </c>
    </row>
    <row r="146" spans="1:4" ht="13.2" x14ac:dyDescent="0.25">
      <c r="A146" s="34"/>
      <c r="B146" s="28"/>
      <c r="C146" s="29"/>
      <c r="D146" s="35"/>
    </row>
    <row r="147" spans="1:4" ht="13.2" x14ac:dyDescent="0.25">
      <c r="A147" s="76" t="s">
        <v>1423</v>
      </c>
      <c r="B147" s="77" t="s">
        <v>1424</v>
      </c>
      <c r="C147" s="78">
        <f>D147*1.2</f>
        <v>0.66720000000000002</v>
      </c>
      <c r="D147" s="79">
        <v>0.55600000000000005</v>
      </c>
    </row>
    <row r="148" spans="1:4" ht="13.2" x14ac:dyDescent="0.25">
      <c r="A148" s="76" t="s">
        <v>415</v>
      </c>
      <c r="B148" s="77" t="s">
        <v>1425</v>
      </c>
      <c r="C148" s="78">
        <f>D148*1.2</f>
        <v>0.66720000000000002</v>
      </c>
      <c r="D148" s="79">
        <v>0.55600000000000005</v>
      </c>
    </row>
    <row r="149" spans="1:4" ht="13.2" x14ac:dyDescent="0.25">
      <c r="A149" s="76" t="s">
        <v>416</v>
      </c>
      <c r="B149" s="77" t="s">
        <v>1426</v>
      </c>
      <c r="C149" s="78">
        <f>D149*1.2</f>
        <v>0.81359999999999999</v>
      </c>
      <c r="D149" s="79">
        <v>0.67800000000000005</v>
      </c>
    </row>
    <row r="150" spans="1:4" ht="13.8" x14ac:dyDescent="0.25">
      <c r="A150" s="69" t="s">
        <v>725</v>
      </c>
      <c r="B150" s="28"/>
      <c r="C150" s="29"/>
      <c r="D150" s="35"/>
    </row>
    <row r="151" spans="1:4" ht="13.2" x14ac:dyDescent="0.25">
      <c r="A151" s="76" t="s">
        <v>417</v>
      </c>
      <c r="B151" s="77" t="s">
        <v>1427</v>
      </c>
      <c r="C151" s="78">
        <f t="shared" ref="C151:C157" si="11">D151*1.2</f>
        <v>0.66720000000000002</v>
      </c>
      <c r="D151" s="79">
        <v>0.55600000000000005</v>
      </c>
    </row>
    <row r="152" spans="1:4" s="6" customFormat="1" ht="13.2" x14ac:dyDescent="0.25">
      <c r="A152" s="76" t="s">
        <v>418</v>
      </c>
      <c r="B152" s="77" t="s">
        <v>1428</v>
      </c>
      <c r="C152" s="78">
        <f t="shared" si="11"/>
        <v>0.66720000000000002</v>
      </c>
      <c r="D152" s="79">
        <v>0.55600000000000005</v>
      </c>
    </row>
    <row r="153" spans="1:4" ht="13.2" x14ac:dyDescent="0.25">
      <c r="A153" s="76" t="s">
        <v>329</v>
      </c>
      <c r="B153" s="77" t="s">
        <v>1429</v>
      </c>
      <c r="C153" s="78">
        <f t="shared" si="11"/>
        <v>0.66720000000000002</v>
      </c>
      <c r="D153" s="79">
        <v>0.55600000000000005</v>
      </c>
    </row>
    <row r="154" spans="1:4" ht="13.2" x14ac:dyDescent="0.25">
      <c r="A154" s="76" t="s">
        <v>330</v>
      </c>
      <c r="B154" s="77" t="s">
        <v>1430</v>
      </c>
      <c r="C154" s="78">
        <f t="shared" si="11"/>
        <v>0.66720000000000002</v>
      </c>
      <c r="D154" s="79">
        <v>0.55600000000000005</v>
      </c>
    </row>
    <row r="155" spans="1:4" ht="13.2" x14ac:dyDescent="0.25">
      <c r="A155" s="76" t="s">
        <v>1431</v>
      </c>
      <c r="B155" s="77" t="s">
        <v>1432</v>
      </c>
      <c r="C155" s="78">
        <f t="shared" si="11"/>
        <v>0.66720000000000002</v>
      </c>
      <c r="D155" s="79">
        <v>0.55600000000000005</v>
      </c>
    </row>
    <row r="156" spans="1:4" ht="13.2" x14ac:dyDescent="0.25">
      <c r="A156" s="76" t="s">
        <v>331</v>
      </c>
      <c r="B156" s="77" t="s">
        <v>1433</v>
      </c>
      <c r="C156" s="78">
        <f t="shared" si="11"/>
        <v>0.81359999999999999</v>
      </c>
      <c r="D156" s="79">
        <v>0.67800000000000005</v>
      </c>
    </row>
    <row r="157" spans="1:4" ht="13.2" x14ac:dyDescent="0.25">
      <c r="A157" s="76" t="s">
        <v>332</v>
      </c>
      <c r="B157" s="77" t="s">
        <v>1434</v>
      </c>
      <c r="C157" s="78">
        <f t="shared" si="11"/>
        <v>0.93599999999999994</v>
      </c>
      <c r="D157" s="79">
        <v>0.78</v>
      </c>
    </row>
    <row r="158" spans="1:4" ht="13.2" x14ac:dyDescent="0.25">
      <c r="A158" s="34"/>
      <c r="B158" s="28"/>
      <c r="C158" s="29"/>
      <c r="D158" s="35"/>
    </row>
    <row r="159" spans="1:4" ht="13.2" x14ac:dyDescent="0.25">
      <c r="A159" s="76" t="s">
        <v>1435</v>
      </c>
      <c r="B159" s="77" t="s">
        <v>1436</v>
      </c>
      <c r="C159" s="78">
        <f>D159*1.2</f>
        <v>0.66720000000000002</v>
      </c>
      <c r="D159" s="79">
        <v>0.55600000000000005</v>
      </c>
    </row>
    <row r="160" spans="1:4" ht="13.8" x14ac:dyDescent="0.25">
      <c r="A160" s="69" t="s">
        <v>726</v>
      </c>
      <c r="B160" s="28"/>
      <c r="C160" s="29"/>
      <c r="D160" s="35"/>
    </row>
    <row r="161" spans="1:4" ht="13.2" x14ac:dyDescent="0.25">
      <c r="A161" s="76" t="s">
        <v>1437</v>
      </c>
      <c r="B161" s="77" t="s">
        <v>1438</v>
      </c>
      <c r="C161" s="78">
        <f t="shared" ref="C161:C170" si="12">D161*1.2</f>
        <v>0.66720000000000002</v>
      </c>
      <c r="D161" s="79">
        <v>0.55600000000000005</v>
      </c>
    </row>
    <row r="162" spans="1:4" ht="13.2" x14ac:dyDescent="0.25">
      <c r="A162" s="76" t="s">
        <v>333</v>
      </c>
      <c r="B162" s="77" t="s">
        <v>1439</v>
      </c>
      <c r="C162" s="78">
        <f t="shared" si="12"/>
        <v>0.66720000000000002</v>
      </c>
      <c r="D162" s="79">
        <v>0.55600000000000005</v>
      </c>
    </row>
    <row r="163" spans="1:4" ht="13.2" x14ac:dyDescent="0.25">
      <c r="A163" s="76" t="s">
        <v>334</v>
      </c>
      <c r="B163" s="77" t="s">
        <v>1440</v>
      </c>
      <c r="C163" s="78">
        <f t="shared" si="12"/>
        <v>0.66720000000000002</v>
      </c>
      <c r="D163" s="79">
        <v>0.55600000000000005</v>
      </c>
    </row>
    <row r="164" spans="1:4" ht="13.2" x14ac:dyDescent="0.25">
      <c r="A164" s="76" t="s">
        <v>335</v>
      </c>
      <c r="B164" s="77" t="s">
        <v>1441</v>
      </c>
      <c r="C164" s="78">
        <f t="shared" si="12"/>
        <v>0.81359999999999999</v>
      </c>
      <c r="D164" s="79">
        <v>0.67800000000000005</v>
      </c>
    </row>
    <row r="165" spans="1:4" ht="13.2" x14ac:dyDescent="0.25">
      <c r="A165" s="76" t="s">
        <v>336</v>
      </c>
      <c r="B165" s="77" t="s">
        <v>1442</v>
      </c>
      <c r="C165" s="78">
        <f t="shared" si="12"/>
        <v>0.93599999999999994</v>
      </c>
      <c r="D165" s="79">
        <v>0.78</v>
      </c>
    </row>
    <row r="166" spans="1:4" ht="13.2" x14ac:dyDescent="0.25">
      <c r="A166" s="76" t="s">
        <v>338</v>
      </c>
      <c r="B166" s="77" t="s">
        <v>1443</v>
      </c>
      <c r="C166" s="78">
        <f t="shared" si="12"/>
        <v>1.044</v>
      </c>
      <c r="D166" s="79">
        <v>0.87</v>
      </c>
    </row>
    <row r="167" spans="1:4" ht="13.2" x14ac:dyDescent="0.25">
      <c r="A167" s="76" t="s">
        <v>337</v>
      </c>
      <c r="B167" s="77" t="s">
        <v>1444</v>
      </c>
      <c r="C167" s="78">
        <f t="shared" si="12"/>
        <v>0.93599999999999994</v>
      </c>
      <c r="D167" s="79">
        <v>0.78</v>
      </c>
    </row>
    <row r="168" spans="1:4" ht="13.2" x14ac:dyDescent="0.25">
      <c r="A168" s="76" t="s">
        <v>339</v>
      </c>
      <c r="B168" s="77" t="s">
        <v>1445</v>
      </c>
      <c r="C168" s="78">
        <f t="shared" si="12"/>
        <v>1.044</v>
      </c>
      <c r="D168" s="79">
        <v>0.87</v>
      </c>
    </row>
    <row r="169" spans="1:4" ht="13.2" x14ac:dyDescent="0.25">
      <c r="A169" s="76" t="s">
        <v>1446</v>
      </c>
      <c r="B169" s="77" t="s">
        <v>1447</v>
      </c>
      <c r="C169" s="78">
        <f t="shared" si="12"/>
        <v>1.752</v>
      </c>
      <c r="D169" s="79">
        <v>1.46</v>
      </c>
    </row>
    <row r="170" spans="1:4" ht="13.2" x14ac:dyDescent="0.25">
      <c r="A170" s="76" t="s">
        <v>738</v>
      </c>
      <c r="B170" s="77" t="s">
        <v>1448</v>
      </c>
      <c r="C170" s="78">
        <f t="shared" si="12"/>
        <v>2.3603999999999998</v>
      </c>
      <c r="D170" s="79">
        <v>1.9670000000000001</v>
      </c>
    </row>
    <row r="171" spans="1:4" ht="13.2" x14ac:dyDescent="0.25">
      <c r="A171" s="34"/>
      <c r="B171" s="28"/>
      <c r="C171" s="29"/>
      <c r="D171" s="35"/>
    </row>
    <row r="172" spans="1:4" ht="13.2" x14ac:dyDescent="0.25">
      <c r="A172" s="76" t="s">
        <v>1449</v>
      </c>
      <c r="B172" s="77" t="s">
        <v>1450</v>
      </c>
      <c r="C172" s="78">
        <f>D172*1.2</f>
        <v>0.66720000000000002</v>
      </c>
      <c r="D172" s="79">
        <v>0.55600000000000005</v>
      </c>
    </row>
    <row r="173" spans="1:4" ht="13.2" x14ac:dyDescent="0.25">
      <c r="A173" s="76" t="s">
        <v>739</v>
      </c>
      <c r="B173" s="77" t="s">
        <v>1451</v>
      </c>
      <c r="C173" s="78">
        <f>D173*1.2</f>
        <v>0.90359999999999996</v>
      </c>
      <c r="D173" s="79">
        <v>0.753</v>
      </c>
    </row>
    <row r="174" spans="1:4" ht="13.2" x14ac:dyDescent="0.25">
      <c r="A174" s="76" t="s">
        <v>1452</v>
      </c>
      <c r="B174" s="77" t="s">
        <v>1453</v>
      </c>
      <c r="C174" s="78">
        <f>D174*1.2</f>
        <v>0.93599999999999994</v>
      </c>
      <c r="D174" s="79">
        <v>0.78</v>
      </c>
    </row>
    <row r="175" spans="1:4" ht="13.2" x14ac:dyDescent="0.25">
      <c r="A175" s="76" t="s">
        <v>1454</v>
      </c>
      <c r="B175" s="77" t="s">
        <v>1455</v>
      </c>
      <c r="C175" s="78">
        <f>D175*1.2</f>
        <v>5.0964</v>
      </c>
      <c r="D175" s="79">
        <v>4.2469999999999999</v>
      </c>
    </row>
    <row r="176" spans="1:4" ht="13.8" x14ac:dyDescent="0.25">
      <c r="A176" s="69" t="s">
        <v>727</v>
      </c>
      <c r="B176" s="28"/>
      <c r="C176" s="29"/>
      <c r="D176" s="35"/>
    </row>
    <row r="177" spans="1:4" ht="13.2" x14ac:dyDescent="0.25">
      <c r="A177" s="76" t="s">
        <v>241</v>
      </c>
      <c r="B177" s="77" t="s">
        <v>1456</v>
      </c>
      <c r="C177" s="78">
        <f t="shared" ref="C177:C183" si="13">D177*1.2</f>
        <v>0.81359999999999999</v>
      </c>
      <c r="D177" s="79">
        <v>0.67800000000000005</v>
      </c>
    </row>
    <row r="178" spans="1:4" ht="13.2" x14ac:dyDescent="0.25">
      <c r="A178" s="76" t="s">
        <v>340</v>
      </c>
      <c r="B178" s="77" t="s">
        <v>1457</v>
      </c>
      <c r="C178" s="78">
        <f t="shared" si="13"/>
        <v>0.93599999999999994</v>
      </c>
      <c r="D178" s="79">
        <v>0.78</v>
      </c>
    </row>
    <row r="179" spans="1:4" ht="13.2" x14ac:dyDescent="0.25">
      <c r="A179" s="76" t="s">
        <v>341</v>
      </c>
      <c r="B179" s="77" t="s">
        <v>1458</v>
      </c>
      <c r="C179" s="78">
        <f t="shared" si="13"/>
        <v>0.93599999999999994</v>
      </c>
      <c r="D179" s="79">
        <v>0.78</v>
      </c>
    </row>
    <row r="180" spans="1:4" ht="13.2" x14ac:dyDescent="0.25">
      <c r="A180" s="76" t="s">
        <v>342</v>
      </c>
      <c r="B180" s="77" t="s">
        <v>1459</v>
      </c>
      <c r="C180" s="78">
        <f t="shared" si="13"/>
        <v>1.044</v>
      </c>
      <c r="D180" s="79">
        <v>0.87</v>
      </c>
    </row>
    <row r="181" spans="1:4" ht="13.2" x14ac:dyDescent="0.25">
      <c r="A181" s="76" t="s">
        <v>344</v>
      </c>
      <c r="B181" s="77" t="s">
        <v>1460</v>
      </c>
      <c r="C181" s="78">
        <f t="shared" si="13"/>
        <v>1.044</v>
      </c>
      <c r="D181" s="79">
        <v>0.87</v>
      </c>
    </row>
    <row r="182" spans="1:4" ht="13.2" x14ac:dyDescent="0.25">
      <c r="A182" s="76" t="s">
        <v>343</v>
      </c>
      <c r="B182" s="77" t="s">
        <v>1461</v>
      </c>
      <c r="C182" s="78">
        <f t="shared" si="13"/>
        <v>1.044</v>
      </c>
      <c r="D182" s="79">
        <v>0.87</v>
      </c>
    </row>
    <row r="183" spans="1:4" ht="13.2" x14ac:dyDescent="0.25">
      <c r="A183" s="76" t="s">
        <v>480</v>
      </c>
      <c r="B183" s="77" t="s">
        <v>1462</v>
      </c>
      <c r="C183" s="78">
        <f t="shared" si="13"/>
        <v>1.752</v>
      </c>
      <c r="D183" s="79">
        <v>1.46</v>
      </c>
    </row>
    <row r="184" spans="1:4" s="73" customFormat="1" ht="13.8" x14ac:dyDescent="0.25">
      <c r="A184" s="69" t="s">
        <v>732</v>
      </c>
      <c r="B184" s="70"/>
      <c r="C184" s="71"/>
      <c r="D184" s="72"/>
    </row>
    <row r="185" spans="1:4" ht="13.2" x14ac:dyDescent="0.25">
      <c r="A185" s="76" t="s">
        <v>975</v>
      </c>
      <c r="B185" s="77" t="s">
        <v>1463</v>
      </c>
      <c r="C185" s="78">
        <f t="shared" ref="C185:C190" si="14">D185*1.2</f>
        <v>0.93599999999999994</v>
      </c>
      <c r="D185" s="79">
        <v>0.78</v>
      </c>
    </row>
    <row r="186" spans="1:4" ht="13.2" x14ac:dyDescent="0.25">
      <c r="A186" s="76" t="s">
        <v>1464</v>
      </c>
      <c r="B186" s="77" t="s">
        <v>1465</v>
      </c>
      <c r="C186" s="78">
        <f t="shared" si="14"/>
        <v>1.5</v>
      </c>
      <c r="D186" s="79">
        <v>1.25</v>
      </c>
    </row>
    <row r="187" spans="1:4" ht="13.2" x14ac:dyDescent="0.25">
      <c r="A187" s="76" t="s">
        <v>242</v>
      </c>
      <c r="B187" s="77" t="s">
        <v>1466</v>
      </c>
      <c r="C187" s="78">
        <f t="shared" si="14"/>
        <v>1.044</v>
      </c>
      <c r="D187" s="79">
        <v>0.87</v>
      </c>
    </row>
    <row r="188" spans="1:4" ht="13.2" x14ac:dyDescent="0.25">
      <c r="A188" s="76" t="s">
        <v>243</v>
      </c>
      <c r="B188" s="77" t="s">
        <v>1467</v>
      </c>
      <c r="C188" s="78">
        <f t="shared" si="14"/>
        <v>1.9464000000000001</v>
      </c>
      <c r="D188" s="79">
        <v>1.6220000000000001</v>
      </c>
    </row>
    <row r="189" spans="1:4" ht="13.2" x14ac:dyDescent="0.25">
      <c r="A189" s="76" t="s">
        <v>954</v>
      </c>
      <c r="B189" s="77" t="s">
        <v>1468</v>
      </c>
      <c r="C189" s="78">
        <f t="shared" si="14"/>
        <v>1.752</v>
      </c>
      <c r="D189" s="79">
        <v>1.46</v>
      </c>
    </row>
    <row r="190" spans="1:4" ht="13.2" x14ac:dyDescent="0.25">
      <c r="A190" s="76" t="s">
        <v>372</v>
      </c>
      <c r="B190" s="77" t="s">
        <v>1469</v>
      </c>
      <c r="C190" s="78">
        <f t="shared" si="14"/>
        <v>2.1240000000000001</v>
      </c>
      <c r="D190" s="79">
        <v>1.77</v>
      </c>
    </row>
    <row r="191" spans="1:4" s="73" customFormat="1" ht="13.8" x14ac:dyDescent="0.25">
      <c r="A191" s="69" t="s">
        <v>731</v>
      </c>
      <c r="B191" s="70"/>
      <c r="C191" s="71"/>
      <c r="D191" s="72"/>
    </row>
    <row r="192" spans="1:4" ht="13.2" x14ac:dyDescent="0.25">
      <c r="A192" s="76" t="s">
        <v>345</v>
      </c>
      <c r="B192" s="77" t="s">
        <v>1470</v>
      </c>
      <c r="C192" s="78">
        <f>D192*1.2</f>
        <v>1.044</v>
      </c>
      <c r="D192" s="79">
        <v>0.87</v>
      </c>
    </row>
    <row r="193" spans="1:4" ht="13.2" x14ac:dyDescent="0.25">
      <c r="A193" s="76" t="s">
        <v>71</v>
      </c>
      <c r="B193" s="77" t="s">
        <v>1471</v>
      </c>
      <c r="C193" s="78">
        <f>D193*1.2</f>
        <v>1.044</v>
      </c>
      <c r="D193" s="79">
        <v>0.87</v>
      </c>
    </row>
    <row r="194" spans="1:4" ht="13.2" x14ac:dyDescent="0.25">
      <c r="A194" s="76" t="s">
        <v>463</v>
      </c>
      <c r="B194" s="77" t="s">
        <v>1472</v>
      </c>
      <c r="C194" s="78">
        <f>D194*1.2</f>
        <v>1.752</v>
      </c>
      <c r="D194" s="79">
        <v>1.46</v>
      </c>
    </row>
    <row r="195" spans="1:4" ht="13.2" x14ac:dyDescent="0.25">
      <c r="A195" s="34"/>
      <c r="B195" s="28"/>
      <c r="C195" s="29"/>
      <c r="D195" s="35"/>
    </row>
    <row r="196" spans="1:4" ht="13.2" x14ac:dyDescent="0.25">
      <c r="A196" s="76" t="s">
        <v>1473</v>
      </c>
      <c r="B196" s="77" t="s">
        <v>1474</v>
      </c>
      <c r="C196" s="78">
        <f t="shared" ref="C196:C205" si="15">D196*1.2</f>
        <v>0.93599999999999994</v>
      </c>
      <c r="D196" s="79">
        <v>0.78</v>
      </c>
    </row>
    <row r="197" spans="1:4" ht="13.2" x14ac:dyDescent="0.25">
      <c r="A197" s="76" t="s">
        <v>371</v>
      </c>
      <c r="B197" s="77" t="s">
        <v>1475</v>
      </c>
      <c r="C197" s="78">
        <f t="shared" si="15"/>
        <v>1.044</v>
      </c>
      <c r="D197" s="79">
        <v>0.87</v>
      </c>
    </row>
    <row r="198" spans="1:4" ht="13.2" x14ac:dyDescent="0.25">
      <c r="A198" s="76" t="s">
        <v>462</v>
      </c>
      <c r="B198" s="77" t="s">
        <v>1476</v>
      </c>
      <c r="C198" s="78">
        <f t="shared" si="15"/>
        <v>1.044</v>
      </c>
      <c r="D198" s="79">
        <v>0.87</v>
      </c>
    </row>
    <row r="199" spans="1:4" ht="13.2" x14ac:dyDescent="0.25">
      <c r="A199" s="76" t="s">
        <v>1477</v>
      </c>
      <c r="B199" s="77" t="s">
        <v>1478</v>
      </c>
      <c r="C199" s="78">
        <f t="shared" si="15"/>
        <v>1.9464000000000001</v>
      </c>
      <c r="D199" s="79">
        <v>1.6220000000000001</v>
      </c>
    </row>
    <row r="200" spans="1:4" ht="13.2" x14ac:dyDescent="0.25">
      <c r="A200" s="76" t="s">
        <v>286</v>
      </c>
      <c r="B200" s="77" t="s">
        <v>1479</v>
      </c>
      <c r="C200" s="78">
        <f t="shared" si="15"/>
        <v>1.752</v>
      </c>
      <c r="D200" s="79">
        <v>1.46</v>
      </c>
    </row>
    <row r="201" spans="1:4" ht="13.2" x14ac:dyDescent="0.25">
      <c r="A201" s="76" t="s">
        <v>374</v>
      </c>
      <c r="B201" s="77" t="s">
        <v>1480</v>
      </c>
      <c r="C201" s="78">
        <f t="shared" si="15"/>
        <v>2.1240000000000001</v>
      </c>
      <c r="D201" s="79">
        <v>1.77</v>
      </c>
    </row>
    <row r="202" spans="1:4" ht="13.2" x14ac:dyDescent="0.25">
      <c r="A202" s="76" t="s">
        <v>373</v>
      </c>
      <c r="B202" s="77" t="s">
        <v>1481</v>
      </c>
      <c r="C202" s="78">
        <f t="shared" si="15"/>
        <v>3.36</v>
      </c>
      <c r="D202" s="79">
        <v>2.8</v>
      </c>
    </row>
    <row r="203" spans="1:4" ht="13.2" x14ac:dyDescent="0.25">
      <c r="A203" s="76" t="s">
        <v>376</v>
      </c>
      <c r="B203" s="77" t="s">
        <v>1482</v>
      </c>
      <c r="C203" s="78">
        <f t="shared" si="15"/>
        <v>4.1280000000000001</v>
      </c>
      <c r="D203" s="79">
        <v>3.44</v>
      </c>
    </row>
    <row r="204" spans="1:4" ht="13.2" x14ac:dyDescent="0.25">
      <c r="A204" s="76" t="s">
        <v>375</v>
      </c>
      <c r="B204" s="77" t="s">
        <v>1483</v>
      </c>
      <c r="C204" s="78">
        <f t="shared" si="15"/>
        <v>3.7439999999999998</v>
      </c>
      <c r="D204" s="79">
        <v>3.12</v>
      </c>
    </row>
    <row r="205" spans="1:4" ht="13.2" x14ac:dyDescent="0.25">
      <c r="A205" s="76" t="s">
        <v>995</v>
      </c>
      <c r="B205" s="77" t="s">
        <v>1484</v>
      </c>
      <c r="C205" s="78">
        <f t="shared" si="15"/>
        <v>11.964</v>
      </c>
      <c r="D205" s="79">
        <v>9.9700000000000006</v>
      </c>
    </row>
    <row r="206" spans="1:4" s="73" customFormat="1" ht="13.8" x14ac:dyDescent="0.25">
      <c r="A206" s="69" t="s">
        <v>730</v>
      </c>
      <c r="B206" s="70"/>
      <c r="C206" s="71"/>
      <c r="D206" s="72"/>
    </row>
    <row r="207" spans="1:4" ht="13.2" x14ac:dyDescent="0.25">
      <c r="A207" s="76" t="s">
        <v>1485</v>
      </c>
      <c r="B207" s="77" t="s">
        <v>1486</v>
      </c>
      <c r="C207" s="78">
        <f t="shared" ref="C207:C216" si="16">D207*1.2</f>
        <v>0.90359999999999996</v>
      </c>
      <c r="D207" s="79">
        <v>0.753</v>
      </c>
    </row>
    <row r="208" spans="1:4" ht="13.2" x14ac:dyDescent="0.25">
      <c r="A208" s="76" t="s">
        <v>481</v>
      </c>
      <c r="B208" s="77" t="s">
        <v>1487</v>
      </c>
      <c r="C208" s="78">
        <f t="shared" si="16"/>
        <v>0.93599999999999994</v>
      </c>
      <c r="D208" s="79">
        <v>0.78</v>
      </c>
    </row>
    <row r="209" spans="1:4" ht="13.2" x14ac:dyDescent="0.25">
      <c r="A209" s="76" t="s">
        <v>162</v>
      </c>
      <c r="B209" s="77" t="s">
        <v>1488</v>
      </c>
      <c r="C209" s="78">
        <f t="shared" si="16"/>
        <v>0.93599999999999994</v>
      </c>
      <c r="D209" s="79">
        <v>0.78</v>
      </c>
    </row>
    <row r="210" spans="1:4" ht="13.2" x14ac:dyDescent="0.25">
      <c r="A210" s="76" t="s">
        <v>163</v>
      </c>
      <c r="B210" s="77" t="s">
        <v>1489</v>
      </c>
      <c r="C210" s="78">
        <f t="shared" si="16"/>
        <v>1.044</v>
      </c>
      <c r="D210" s="79">
        <v>0.87</v>
      </c>
    </row>
    <row r="211" spans="1:4" ht="13.2" x14ac:dyDescent="0.25">
      <c r="A211" s="76" t="s">
        <v>1490</v>
      </c>
      <c r="B211" s="77" t="s">
        <v>1491</v>
      </c>
      <c r="C211" s="78">
        <f t="shared" si="16"/>
        <v>1.752</v>
      </c>
      <c r="D211" s="79">
        <v>1.46</v>
      </c>
    </row>
    <row r="212" spans="1:4" ht="13.2" x14ac:dyDescent="0.25">
      <c r="A212" s="76" t="s">
        <v>1492</v>
      </c>
      <c r="B212" s="77" t="s">
        <v>1493</v>
      </c>
      <c r="C212" s="78">
        <f t="shared" si="16"/>
        <v>2.1240000000000001</v>
      </c>
      <c r="D212" s="79">
        <v>1.77</v>
      </c>
    </row>
    <row r="213" spans="1:4" ht="13.2" x14ac:dyDescent="0.25">
      <c r="A213" s="76" t="s">
        <v>164</v>
      </c>
      <c r="B213" s="77" t="s">
        <v>1493</v>
      </c>
      <c r="C213" s="78">
        <f t="shared" si="16"/>
        <v>2.1240000000000001</v>
      </c>
      <c r="D213" s="79">
        <v>1.77</v>
      </c>
    </row>
    <row r="214" spans="1:4" ht="13.2" x14ac:dyDescent="0.25">
      <c r="A214" s="76" t="s">
        <v>377</v>
      </c>
      <c r="B214" s="77" t="s">
        <v>1494</v>
      </c>
      <c r="C214" s="78">
        <f t="shared" si="16"/>
        <v>3.36</v>
      </c>
      <c r="D214" s="79">
        <v>2.8</v>
      </c>
    </row>
    <row r="215" spans="1:4" ht="13.2" x14ac:dyDescent="0.25">
      <c r="A215" s="76" t="s">
        <v>378</v>
      </c>
      <c r="B215" s="77" t="s">
        <v>1495</v>
      </c>
      <c r="C215" s="78">
        <f t="shared" si="16"/>
        <v>3.7439999999999998</v>
      </c>
      <c r="D215" s="79">
        <v>3.12</v>
      </c>
    </row>
    <row r="216" spans="1:4" ht="13.2" x14ac:dyDescent="0.25">
      <c r="A216" s="76" t="s">
        <v>165</v>
      </c>
      <c r="B216" s="77" t="s">
        <v>1496</v>
      </c>
      <c r="C216" s="78">
        <f t="shared" si="16"/>
        <v>4.1280000000000001</v>
      </c>
      <c r="D216" s="79">
        <v>3.44</v>
      </c>
    </row>
    <row r="217" spans="1:4" ht="13.2" x14ac:dyDescent="0.25">
      <c r="A217" s="34"/>
      <c r="B217" s="28"/>
      <c r="C217" s="29"/>
      <c r="D217" s="35"/>
    </row>
    <row r="218" spans="1:4" ht="13.2" x14ac:dyDescent="0.25">
      <c r="A218" s="76" t="s">
        <v>1497</v>
      </c>
      <c r="B218" s="77" t="s">
        <v>1498</v>
      </c>
      <c r="C218" s="78">
        <f>D218*1.2</f>
        <v>0.93599999999999994</v>
      </c>
      <c r="D218" s="79">
        <v>0.78</v>
      </c>
    </row>
    <row r="219" spans="1:4" ht="13.2" x14ac:dyDescent="0.25">
      <c r="A219" s="76" t="s">
        <v>72</v>
      </c>
      <c r="B219" s="77" t="s">
        <v>1499</v>
      </c>
      <c r="C219" s="78">
        <f>D219*1.2</f>
        <v>1.752</v>
      </c>
      <c r="D219" s="79">
        <v>1.46</v>
      </c>
    </row>
    <row r="220" spans="1:4" s="73" customFormat="1" ht="13.8" x14ac:dyDescent="0.25">
      <c r="A220" s="69" t="s">
        <v>729</v>
      </c>
      <c r="B220" s="70"/>
      <c r="C220" s="71"/>
      <c r="D220" s="72"/>
    </row>
    <row r="221" spans="1:4" ht="13.2" x14ac:dyDescent="0.25">
      <c r="A221" s="76" t="s">
        <v>166</v>
      </c>
      <c r="B221" s="77" t="s">
        <v>1500</v>
      </c>
      <c r="C221" s="78">
        <f t="shared" ref="C221:C228" si="17">D221*1.2</f>
        <v>0.93599999999999994</v>
      </c>
      <c r="D221" s="79">
        <v>0.78</v>
      </c>
    </row>
    <row r="222" spans="1:4" ht="13.2" x14ac:dyDescent="0.25">
      <c r="A222" s="76" t="s">
        <v>1501</v>
      </c>
      <c r="B222" s="77" t="s">
        <v>1502</v>
      </c>
      <c r="C222" s="78">
        <f t="shared" si="17"/>
        <v>1.044</v>
      </c>
      <c r="D222" s="79">
        <v>0.87</v>
      </c>
    </row>
    <row r="223" spans="1:4" ht="13.2" x14ac:dyDescent="0.25">
      <c r="A223" s="76" t="s">
        <v>740</v>
      </c>
      <c r="B223" s="77" t="s">
        <v>1503</v>
      </c>
      <c r="C223" s="78">
        <f t="shared" si="17"/>
        <v>1.9464000000000001</v>
      </c>
      <c r="D223" s="79">
        <v>1.6220000000000001</v>
      </c>
    </row>
    <row r="224" spans="1:4" ht="13.2" x14ac:dyDescent="0.25">
      <c r="A224" s="76" t="s">
        <v>167</v>
      </c>
      <c r="B224" s="77" t="s">
        <v>1504</v>
      </c>
      <c r="C224" s="78">
        <f t="shared" si="17"/>
        <v>1.752</v>
      </c>
      <c r="D224" s="79">
        <v>1.46</v>
      </c>
    </row>
    <row r="225" spans="1:4" ht="13.2" x14ac:dyDescent="0.25">
      <c r="A225" s="76" t="s">
        <v>1505</v>
      </c>
      <c r="B225" s="77" t="s">
        <v>1506</v>
      </c>
      <c r="C225" s="78">
        <f t="shared" si="17"/>
        <v>2.1240000000000001</v>
      </c>
      <c r="D225" s="79">
        <v>1.77</v>
      </c>
    </row>
    <row r="226" spans="1:4" ht="13.2" x14ac:dyDescent="0.25">
      <c r="A226" s="76" t="s">
        <v>168</v>
      </c>
      <c r="B226" s="77" t="s">
        <v>1507</v>
      </c>
      <c r="C226" s="78">
        <f t="shared" si="17"/>
        <v>3.36</v>
      </c>
      <c r="D226" s="79">
        <v>2.8</v>
      </c>
    </row>
    <row r="227" spans="1:4" ht="13.2" x14ac:dyDescent="0.25">
      <c r="A227" s="76" t="s">
        <v>169</v>
      </c>
      <c r="B227" s="77" t="s">
        <v>1508</v>
      </c>
      <c r="C227" s="78">
        <f t="shared" si="17"/>
        <v>5.2271999999999998</v>
      </c>
      <c r="D227" s="79">
        <v>4.3559999999999999</v>
      </c>
    </row>
    <row r="228" spans="1:4" ht="13.2" x14ac:dyDescent="0.25">
      <c r="A228" s="76" t="s">
        <v>741</v>
      </c>
      <c r="B228" s="77" t="s">
        <v>1509</v>
      </c>
      <c r="C228" s="78">
        <f t="shared" si="17"/>
        <v>11.964</v>
      </c>
      <c r="D228" s="79">
        <v>9.9700000000000006</v>
      </c>
    </row>
    <row r="229" spans="1:4" s="73" customFormat="1" ht="13.8" x14ac:dyDescent="0.25">
      <c r="A229" s="69" t="s">
        <v>728</v>
      </c>
      <c r="B229" s="70"/>
      <c r="C229" s="71"/>
      <c r="D229" s="72"/>
    </row>
    <row r="230" spans="1:4" ht="13.2" x14ac:dyDescent="0.25">
      <c r="A230" s="76" t="s">
        <v>743</v>
      </c>
      <c r="B230" s="77" t="s">
        <v>1510</v>
      </c>
      <c r="C230" s="78">
        <f t="shared" ref="C230:C236" si="18">D230*1.2</f>
        <v>1.9464000000000001</v>
      </c>
      <c r="D230" s="79">
        <v>1.6220000000000001</v>
      </c>
    </row>
    <row r="231" spans="1:4" ht="13.2" x14ac:dyDescent="0.25">
      <c r="A231" s="76" t="s">
        <v>744</v>
      </c>
      <c r="B231" s="77" t="s">
        <v>1511</v>
      </c>
      <c r="C231" s="78">
        <f t="shared" si="18"/>
        <v>1.752</v>
      </c>
      <c r="D231" s="79">
        <v>1.46</v>
      </c>
    </row>
    <row r="232" spans="1:4" ht="13.2" x14ac:dyDescent="0.25">
      <c r="A232" s="76" t="s">
        <v>1512</v>
      </c>
      <c r="B232" s="77" t="s">
        <v>1513</v>
      </c>
      <c r="C232" s="78">
        <f t="shared" si="18"/>
        <v>2.1240000000000001</v>
      </c>
      <c r="D232" s="79">
        <v>1.77</v>
      </c>
    </row>
    <row r="233" spans="1:4" ht="13.2" x14ac:dyDescent="0.25">
      <c r="A233" s="76" t="s">
        <v>1514</v>
      </c>
      <c r="B233" s="77" t="s">
        <v>1515</v>
      </c>
      <c r="C233" s="78">
        <f t="shared" si="18"/>
        <v>3.36</v>
      </c>
      <c r="D233" s="79">
        <v>2.8</v>
      </c>
    </row>
    <row r="234" spans="1:4" ht="13.2" x14ac:dyDescent="0.25">
      <c r="A234" s="76" t="s">
        <v>1516</v>
      </c>
      <c r="B234" s="77" t="s">
        <v>1517</v>
      </c>
      <c r="C234" s="78">
        <f t="shared" si="18"/>
        <v>4.1280000000000001</v>
      </c>
      <c r="D234" s="79">
        <v>3.44</v>
      </c>
    </row>
    <row r="235" spans="1:4" ht="13.2" x14ac:dyDescent="0.25">
      <c r="A235" s="76" t="s">
        <v>1518</v>
      </c>
      <c r="B235" s="77" t="s">
        <v>1519</v>
      </c>
      <c r="C235" s="78">
        <f t="shared" si="18"/>
        <v>5.2271999999999998</v>
      </c>
      <c r="D235" s="79">
        <v>4.3559999999999999</v>
      </c>
    </row>
    <row r="236" spans="1:4" ht="13.2" x14ac:dyDescent="0.25">
      <c r="A236" s="76" t="s">
        <v>742</v>
      </c>
      <c r="B236" s="77" t="s">
        <v>1520</v>
      </c>
      <c r="C236" s="78">
        <f t="shared" si="18"/>
        <v>11.964</v>
      </c>
      <c r="D236" s="79">
        <v>9.9700000000000006</v>
      </c>
    </row>
    <row r="237" spans="1:4" ht="13.2" x14ac:dyDescent="0.25">
      <c r="A237" s="34"/>
      <c r="B237" s="28"/>
      <c r="C237" s="29"/>
      <c r="D237" s="35"/>
    </row>
    <row r="238" spans="1:4" ht="13.2" x14ac:dyDescent="0.25">
      <c r="A238" s="76" t="s">
        <v>1521</v>
      </c>
      <c r="B238" s="77" t="s">
        <v>1522</v>
      </c>
      <c r="C238" s="78">
        <f>D238*1.2</f>
        <v>0.93599999999999994</v>
      </c>
      <c r="D238" s="79">
        <v>0.78</v>
      </c>
    </row>
    <row r="239" spans="1:4" ht="13.2" x14ac:dyDescent="0.25">
      <c r="A239" s="76" t="s">
        <v>73</v>
      </c>
      <c r="B239" s="77" t="s">
        <v>1523</v>
      </c>
      <c r="C239" s="78">
        <f>D239*1.2</f>
        <v>1.044</v>
      </c>
      <c r="D239" s="79">
        <v>0.87</v>
      </c>
    </row>
    <row r="240" spans="1:4" ht="13.2" x14ac:dyDescent="0.25">
      <c r="A240" s="76" t="s">
        <v>745</v>
      </c>
      <c r="B240" s="77" t="s">
        <v>1524</v>
      </c>
      <c r="C240" s="78">
        <f>D240*1.2</f>
        <v>11.964</v>
      </c>
      <c r="D240" s="79">
        <v>9.9700000000000006</v>
      </c>
    </row>
    <row r="241" spans="1:4" ht="13.2" x14ac:dyDescent="0.25">
      <c r="A241" s="76" t="s">
        <v>996</v>
      </c>
      <c r="B241" s="77" t="s">
        <v>1525</v>
      </c>
      <c r="C241" s="78">
        <f>D241*1.2</f>
        <v>15</v>
      </c>
      <c r="D241" s="79">
        <v>12.5</v>
      </c>
    </row>
    <row r="242" spans="1:4" s="73" customFormat="1" ht="13.8" x14ac:dyDescent="0.25">
      <c r="A242" s="69" t="s">
        <v>1526</v>
      </c>
      <c r="B242" s="70"/>
      <c r="C242" s="71"/>
      <c r="D242" s="72"/>
    </row>
    <row r="243" spans="1:4" ht="13.2" x14ac:dyDescent="0.25">
      <c r="A243" s="76" t="s">
        <v>1527</v>
      </c>
      <c r="B243" s="77" t="s">
        <v>1528</v>
      </c>
      <c r="C243" s="78">
        <f>D243*1.2</f>
        <v>4.1280000000000001</v>
      </c>
      <c r="D243" s="79">
        <v>3.44</v>
      </c>
    </row>
    <row r="244" spans="1:4" ht="13.2" x14ac:dyDescent="0.25">
      <c r="A244" s="76" t="s">
        <v>1529</v>
      </c>
      <c r="B244" s="77" t="s">
        <v>1530</v>
      </c>
      <c r="C244" s="78">
        <f>D244*1.2</f>
        <v>5.04</v>
      </c>
      <c r="D244" s="79">
        <v>4.2</v>
      </c>
    </row>
  </sheetData>
  <phoneticPr fontId="0" type="noConversion"/>
  <hyperlinks>
    <hyperlink ref="A1" location="Лист1!H2" tooltip="ВЕРНУТЬСЯ К ОГЛАВЛЕНИЮ" display="Наименование" xr:uid="{00000000-0004-0000-0C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2"/>
    <outlinePr summaryRight="0"/>
  </sheetPr>
  <dimension ref="A1:E121"/>
  <sheetViews>
    <sheetView showGridLines="0" zoomScaleNormal="100" zoomScaleSheetLayoutView="100" workbookViewId="0">
      <pane ySplit="1" topLeftCell="A2" activePane="bottomLeft" state="frozenSplit"/>
      <selection pane="bottomLeft"/>
    </sheetView>
  </sheetViews>
  <sheetFormatPr defaultColWidth="9.109375" defaultRowHeight="10.199999999999999" x14ac:dyDescent="0.25"/>
  <cols>
    <col min="1" max="1" width="23.6640625" style="1" customWidth="1"/>
    <col min="2" max="2" width="58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1287</v>
      </c>
      <c r="C1" s="25" t="s">
        <v>1288</v>
      </c>
      <c r="D1" s="31" t="s">
        <v>1289</v>
      </c>
    </row>
    <row r="2" spans="1:4" s="2" customFormat="1" ht="52.2" x14ac:dyDescent="0.25">
      <c r="A2" s="30"/>
      <c r="B2" s="26" t="s">
        <v>1534</v>
      </c>
      <c r="C2" s="25"/>
      <c r="D2" s="31"/>
    </row>
    <row r="3" spans="1:4" ht="78" x14ac:dyDescent="0.25">
      <c r="A3" s="32"/>
      <c r="B3" s="80" t="s">
        <v>1531</v>
      </c>
      <c r="C3" s="27"/>
      <c r="D3" s="33"/>
    </row>
    <row r="4" spans="1:4" ht="13.2" x14ac:dyDescent="0.25">
      <c r="A4" s="76" t="s">
        <v>898</v>
      </c>
      <c r="B4" s="77" t="s">
        <v>1535</v>
      </c>
      <c r="C4" s="78">
        <f t="shared" ref="C4:C13" si="0">D4*1.2</f>
        <v>0.45599999999999996</v>
      </c>
      <c r="D4" s="79">
        <v>0.38</v>
      </c>
    </row>
    <row r="5" spans="1:4" ht="13.2" x14ac:dyDescent="0.25">
      <c r="A5" s="76" t="s">
        <v>997</v>
      </c>
      <c r="B5" s="77" t="s">
        <v>1536</v>
      </c>
      <c r="C5" s="78">
        <f t="shared" si="0"/>
        <v>0.45599999999999996</v>
      </c>
      <c r="D5" s="79">
        <v>0.38</v>
      </c>
    </row>
    <row r="6" spans="1:4" ht="13.2" x14ac:dyDescent="0.25">
      <c r="A6" s="76" t="s">
        <v>240</v>
      </c>
      <c r="B6" s="77" t="s">
        <v>1537</v>
      </c>
      <c r="C6" s="78">
        <f t="shared" si="0"/>
        <v>0.45599999999999996</v>
      </c>
      <c r="D6" s="79">
        <v>0.38</v>
      </c>
    </row>
    <row r="7" spans="1:4" ht="13.2" x14ac:dyDescent="0.25">
      <c r="A7" s="76" t="s">
        <v>239</v>
      </c>
      <c r="B7" s="77" t="s">
        <v>1538</v>
      </c>
      <c r="C7" s="78">
        <f t="shared" si="0"/>
        <v>0.45599999999999996</v>
      </c>
      <c r="D7" s="79">
        <v>0.38</v>
      </c>
    </row>
    <row r="8" spans="1:4" ht="13.2" x14ac:dyDescent="0.25">
      <c r="A8" s="76" t="s">
        <v>238</v>
      </c>
      <c r="B8" s="77" t="s">
        <v>1539</v>
      </c>
      <c r="C8" s="78">
        <f t="shared" si="0"/>
        <v>0.45599999999999996</v>
      </c>
      <c r="D8" s="79">
        <v>0.38</v>
      </c>
    </row>
    <row r="9" spans="1:4" ht="13.2" x14ac:dyDescent="0.25">
      <c r="A9" s="76" t="s">
        <v>237</v>
      </c>
      <c r="B9" s="77" t="s">
        <v>1540</v>
      </c>
      <c r="C9" s="78">
        <f t="shared" si="0"/>
        <v>0.45599999999999996</v>
      </c>
      <c r="D9" s="79">
        <v>0.38</v>
      </c>
    </row>
    <row r="10" spans="1:4" ht="13.2" x14ac:dyDescent="0.25">
      <c r="A10" s="76" t="s">
        <v>897</v>
      </c>
      <c r="B10" s="77" t="s">
        <v>1541</v>
      </c>
      <c r="C10" s="78">
        <f t="shared" si="0"/>
        <v>0.45599999999999996</v>
      </c>
      <c r="D10" s="79">
        <v>0.38</v>
      </c>
    </row>
    <row r="11" spans="1:4" ht="13.2" x14ac:dyDescent="0.25">
      <c r="A11" s="76" t="s">
        <v>236</v>
      </c>
      <c r="B11" s="77" t="s">
        <v>1542</v>
      </c>
      <c r="C11" s="78">
        <f t="shared" si="0"/>
        <v>0.45599999999999996</v>
      </c>
      <c r="D11" s="79">
        <v>0.38</v>
      </c>
    </row>
    <row r="12" spans="1:4" ht="13.2" x14ac:dyDescent="0.25">
      <c r="A12" s="76" t="s">
        <v>896</v>
      </c>
      <c r="B12" s="77" t="s">
        <v>1543</v>
      </c>
      <c r="C12" s="78">
        <f t="shared" si="0"/>
        <v>0.45599999999999996</v>
      </c>
      <c r="D12" s="79">
        <v>0.38</v>
      </c>
    </row>
    <row r="13" spans="1:4" ht="13.2" x14ac:dyDescent="0.25">
      <c r="A13" s="76" t="s">
        <v>1544</v>
      </c>
      <c r="B13" s="77" t="s">
        <v>1545</v>
      </c>
      <c r="C13" s="78">
        <f t="shared" si="0"/>
        <v>0.45599999999999996</v>
      </c>
      <c r="D13" s="79">
        <v>0.38</v>
      </c>
    </row>
    <row r="14" spans="1:4" ht="78" x14ac:dyDescent="0.25">
      <c r="A14" s="32"/>
      <c r="B14" s="80" t="s">
        <v>1532</v>
      </c>
      <c r="C14" s="27"/>
      <c r="D14" s="33"/>
    </row>
    <row r="15" spans="1:4" ht="13.2" x14ac:dyDescent="0.25">
      <c r="A15" s="76" t="s">
        <v>612</v>
      </c>
      <c r="B15" s="77" t="s">
        <v>1546</v>
      </c>
      <c r="C15" s="78">
        <f t="shared" ref="C15:C28" si="1">D15*1.2</f>
        <v>0.56399999999999995</v>
      </c>
      <c r="D15" s="79">
        <v>0.47</v>
      </c>
    </row>
    <row r="16" spans="1:4" ht="13.2" x14ac:dyDescent="0.25">
      <c r="A16" s="76" t="s">
        <v>611</v>
      </c>
      <c r="B16" s="77" t="s">
        <v>1547</v>
      </c>
      <c r="C16" s="78">
        <f t="shared" si="1"/>
        <v>0.56399999999999995</v>
      </c>
      <c r="D16" s="79">
        <v>0.47</v>
      </c>
    </row>
    <row r="17" spans="1:4" ht="13.2" x14ac:dyDescent="0.25">
      <c r="A17" s="76" t="s">
        <v>610</v>
      </c>
      <c r="B17" s="77" t="s">
        <v>1548</v>
      </c>
      <c r="C17" s="78">
        <f t="shared" si="1"/>
        <v>0.56399999999999995</v>
      </c>
      <c r="D17" s="79">
        <v>0.47</v>
      </c>
    </row>
    <row r="18" spans="1:4" ht="13.2" x14ac:dyDescent="0.25">
      <c r="A18" s="76" t="s">
        <v>999</v>
      </c>
      <c r="B18" s="77" t="s">
        <v>1549</v>
      </c>
      <c r="C18" s="78">
        <f t="shared" si="1"/>
        <v>0.56399999999999995</v>
      </c>
      <c r="D18" s="79">
        <v>0.47</v>
      </c>
    </row>
    <row r="19" spans="1:4" ht="13.2" x14ac:dyDescent="0.25">
      <c r="A19" s="76" t="s">
        <v>609</v>
      </c>
      <c r="B19" s="77" t="s">
        <v>1550</v>
      </c>
      <c r="C19" s="78">
        <f t="shared" si="1"/>
        <v>0.56399999999999995</v>
      </c>
      <c r="D19" s="79">
        <v>0.47</v>
      </c>
    </row>
    <row r="20" spans="1:4" ht="13.2" x14ac:dyDescent="0.25">
      <c r="A20" s="76" t="s">
        <v>998</v>
      </c>
      <c r="B20" s="77" t="s">
        <v>1551</v>
      </c>
      <c r="C20" s="78">
        <f t="shared" si="1"/>
        <v>0.56399999999999995</v>
      </c>
      <c r="D20" s="79">
        <v>0.47</v>
      </c>
    </row>
    <row r="21" spans="1:4" ht="13.2" x14ac:dyDescent="0.25">
      <c r="A21" s="76" t="s">
        <v>608</v>
      </c>
      <c r="B21" s="77" t="s">
        <v>1552</v>
      </c>
      <c r="C21" s="78">
        <f t="shared" si="1"/>
        <v>0.56399999999999995</v>
      </c>
      <c r="D21" s="79">
        <v>0.47</v>
      </c>
    </row>
    <row r="22" spans="1:4" ht="13.2" x14ac:dyDescent="0.25">
      <c r="A22" s="76" t="s">
        <v>607</v>
      </c>
      <c r="B22" s="77" t="s">
        <v>1553</v>
      </c>
      <c r="C22" s="78">
        <f t="shared" si="1"/>
        <v>0.56399999999999995</v>
      </c>
      <c r="D22" s="79">
        <v>0.47</v>
      </c>
    </row>
    <row r="23" spans="1:4" ht="13.2" x14ac:dyDescent="0.25">
      <c r="A23" s="76" t="s">
        <v>606</v>
      </c>
      <c r="B23" s="77" t="s">
        <v>1554</v>
      </c>
      <c r="C23" s="78">
        <f t="shared" si="1"/>
        <v>0.56399999999999995</v>
      </c>
      <c r="D23" s="79">
        <v>0.47</v>
      </c>
    </row>
    <row r="24" spans="1:4" ht="13.2" x14ac:dyDescent="0.25">
      <c r="A24" s="76" t="s">
        <v>605</v>
      </c>
      <c r="B24" s="77" t="s">
        <v>1555</v>
      </c>
      <c r="C24" s="78">
        <f t="shared" si="1"/>
        <v>0.56399999999999995</v>
      </c>
      <c r="D24" s="79">
        <v>0.47</v>
      </c>
    </row>
    <row r="25" spans="1:4" ht="13.2" x14ac:dyDescent="0.25">
      <c r="A25" s="76" t="s">
        <v>824</v>
      </c>
      <c r="B25" s="77" t="s">
        <v>1556</v>
      </c>
      <c r="C25" s="78">
        <f t="shared" si="1"/>
        <v>0.56399999999999995</v>
      </c>
      <c r="D25" s="79">
        <v>0.47</v>
      </c>
    </row>
    <row r="26" spans="1:4" ht="13.2" x14ac:dyDescent="0.25">
      <c r="A26" s="76" t="s">
        <v>604</v>
      </c>
      <c r="B26" s="77" t="s">
        <v>1557</v>
      </c>
      <c r="C26" s="78">
        <f t="shared" si="1"/>
        <v>0.56399999999999995</v>
      </c>
      <c r="D26" s="79">
        <v>0.47</v>
      </c>
    </row>
    <row r="27" spans="1:4" ht="13.2" x14ac:dyDescent="0.25">
      <c r="A27" s="76" t="s">
        <v>899</v>
      </c>
      <c r="B27" s="77" t="s">
        <v>1558</v>
      </c>
      <c r="C27" s="78">
        <f t="shared" si="1"/>
        <v>0.56399999999999995</v>
      </c>
      <c r="D27" s="79">
        <v>0.47</v>
      </c>
    </row>
    <row r="28" spans="1:4" ht="13.2" x14ac:dyDescent="0.25">
      <c r="A28" s="76" t="s">
        <v>290</v>
      </c>
      <c r="B28" s="77" t="s">
        <v>1559</v>
      </c>
      <c r="C28" s="78">
        <f t="shared" si="1"/>
        <v>0.56399999999999995</v>
      </c>
      <c r="D28" s="79">
        <v>0.47</v>
      </c>
    </row>
    <row r="29" spans="1:4" ht="78" x14ac:dyDescent="0.25">
      <c r="A29" s="32"/>
      <c r="B29" s="80" t="s">
        <v>1533</v>
      </c>
      <c r="C29" s="27"/>
      <c r="D29" s="33"/>
    </row>
    <row r="30" spans="1:4" ht="13.2" x14ac:dyDescent="0.25">
      <c r="A30" s="76" t="s">
        <v>1560</v>
      </c>
      <c r="B30" s="77" t="s">
        <v>1561</v>
      </c>
      <c r="C30" s="78">
        <f t="shared" ref="C30:C40" si="2">D30*1.2</f>
        <v>0.78</v>
      </c>
      <c r="D30" s="79">
        <v>0.65</v>
      </c>
    </row>
    <row r="31" spans="1:4" ht="13.2" x14ac:dyDescent="0.25">
      <c r="A31" s="76" t="s">
        <v>1562</v>
      </c>
      <c r="B31" s="77" t="s">
        <v>1563</v>
      </c>
      <c r="C31" s="78">
        <f t="shared" si="2"/>
        <v>0.78</v>
      </c>
      <c r="D31" s="79">
        <v>0.65</v>
      </c>
    </row>
    <row r="32" spans="1:4" ht="13.2" x14ac:dyDescent="0.25">
      <c r="A32" s="76" t="s">
        <v>315</v>
      </c>
      <c r="B32" s="77" t="s">
        <v>1564</v>
      </c>
      <c r="C32" s="78">
        <f t="shared" si="2"/>
        <v>0.78</v>
      </c>
      <c r="D32" s="79">
        <v>0.65</v>
      </c>
    </row>
    <row r="33" spans="1:4" ht="13.2" x14ac:dyDescent="0.25">
      <c r="A33" s="76" t="s">
        <v>314</v>
      </c>
      <c r="B33" s="77" t="s">
        <v>1565</v>
      </c>
      <c r="C33" s="78">
        <f t="shared" si="2"/>
        <v>0.78</v>
      </c>
      <c r="D33" s="79">
        <v>0.65</v>
      </c>
    </row>
    <row r="34" spans="1:4" ht="13.2" x14ac:dyDescent="0.25">
      <c r="A34" s="76" t="s">
        <v>313</v>
      </c>
      <c r="B34" s="77" t="s">
        <v>1566</v>
      </c>
      <c r="C34" s="78">
        <f t="shared" si="2"/>
        <v>0.78</v>
      </c>
      <c r="D34" s="79">
        <v>0.65</v>
      </c>
    </row>
    <row r="35" spans="1:4" ht="13.2" x14ac:dyDescent="0.25">
      <c r="A35" s="76" t="s">
        <v>312</v>
      </c>
      <c r="B35" s="77" t="s">
        <v>1567</v>
      </c>
      <c r="C35" s="78">
        <f t="shared" si="2"/>
        <v>0.78</v>
      </c>
      <c r="D35" s="79">
        <v>0.65</v>
      </c>
    </row>
    <row r="36" spans="1:4" ht="13.2" x14ac:dyDescent="0.25">
      <c r="A36" s="76" t="s">
        <v>311</v>
      </c>
      <c r="B36" s="77" t="s">
        <v>1568</v>
      </c>
      <c r="C36" s="78">
        <f t="shared" si="2"/>
        <v>0.78</v>
      </c>
      <c r="D36" s="79">
        <v>0.65</v>
      </c>
    </row>
    <row r="37" spans="1:4" ht="13.2" x14ac:dyDescent="0.25">
      <c r="A37" s="76" t="s">
        <v>1</v>
      </c>
      <c r="B37" s="77" t="s">
        <v>1569</v>
      </c>
      <c r="C37" s="78">
        <f t="shared" si="2"/>
        <v>0.78</v>
      </c>
      <c r="D37" s="79">
        <v>0.65</v>
      </c>
    </row>
    <row r="38" spans="1:4" ht="13.2" x14ac:dyDescent="0.25">
      <c r="A38" s="76" t="s">
        <v>0</v>
      </c>
      <c r="B38" s="77" t="s">
        <v>1570</v>
      </c>
      <c r="C38" s="78">
        <f t="shared" si="2"/>
        <v>0.78</v>
      </c>
      <c r="D38" s="79">
        <v>0.65</v>
      </c>
    </row>
    <row r="39" spans="1:4" ht="13.2" x14ac:dyDescent="0.25">
      <c r="A39" s="76" t="s">
        <v>2</v>
      </c>
      <c r="B39" s="77" t="s">
        <v>1571</v>
      </c>
      <c r="C39" s="78">
        <f t="shared" si="2"/>
        <v>0.78</v>
      </c>
      <c r="D39" s="79">
        <v>0.65</v>
      </c>
    </row>
    <row r="40" spans="1:4" ht="13.2" x14ac:dyDescent="0.25">
      <c r="A40" s="76" t="s">
        <v>3</v>
      </c>
      <c r="B40" s="77" t="s">
        <v>1572</v>
      </c>
      <c r="C40" s="78">
        <f t="shared" si="2"/>
        <v>0.78</v>
      </c>
      <c r="D40" s="79">
        <v>0.65</v>
      </c>
    </row>
    <row r="41" spans="1:4" ht="105.6" x14ac:dyDescent="0.25">
      <c r="A41" s="32"/>
      <c r="B41" s="57" t="s">
        <v>4</v>
      </c>
      <c r="C41" s="27"/>
      <c r="D41" s="33"/>
    </row>
    <row r="42" spans="1:4" s="75" customFormat="1" ht="13.8" x14ac:dyDescent="0.25">
      <c r="A42" s="74" t="s">
        <v>737</v>
      </c>
      <c r="B42" s="70"/>
      <c r="C42" s="71"/>
      <c r="D42" s="72"/>
    </row>
    <row r="43" spans="1:4" ht="20.399999999999999" x14ac:dyDescent="0.25">
      <c r="A43" s="76" t="s">
        <v>171</v>
      </c>
      <c r="B43" s="77" t="s">
        <v>1573</v>
      </c>
      <c r="C43" s="78">
        <f t="shared" ref="C43:C53" si="3">D43*1.2</f>
        <v>0.82440000000000002</v>
      </c>
      <c r="D43" s="79">
        <v>0.68700000000000006</v>
      </c>
    </row>
    <row r="44" spans="1:4" ht="13.2" x14ac:dyDescent="0.25">
      <c r="A44" s="76" t="s">
        <v>1003</v>
      </c>
      <c r="B44" s="77" t="s">
        <v>1574</v>
      </c>
      <c r="C44" s="78">
        <f t="shared" si="3"/>
        <v>0.67919999999999991</v>
      </c>
      <c r="D44" s="79">
        <v>0.56599999999999995</v>
      </c>
    </row>
    <row r="45" spans="1:4" ht="20.399999999999999" x14ac:dyDescent="0.25">
      <c r="A45" s="76" t="s">
        <v>225</v>
      </c>
      <c r="B45" s="77" t="s">
        <v>1575</v>
      </c>
      <c r="C45" s="78">
        <f t="shared" si="3"/>
        <v>0.74159999999999993</v>
      </c>
      <c r="D45" s="79">
        <v>0.61799999999999999</v>
      </c>
    </row>
    <row r="46" spans="1:4" ht="13.2" x14ac:dyDescent="0.25">
      <c r="A46" s="76" t="s">
        <v>1576</v>
      </c>
      <c r="B46" s="77" t="s">
        <v>1577</v>
      </c>
      <c r="C46" s="78">
        <f t="shared" si="3"/>
        <v>0.66720000000000002</v>
      </c>
      <c r="D46" s="79">
        <v>0.55600000000000005</v>
      </c>
    </row>
    <row r="47" spans="1:4" ht="20.399999999999999" x14ac:dyDescent="0.25">
      <c r="A47" s="76" t="s">
        <v>1578</v>
      </c>
      <c r="B47" s="77" t="s">
        <v>1579</v>
      </c>
      <c r="C47" s="78">
        <f t="shared" si="3"/>
        <v>0.74159999999999993</v>
      </c>
      <c r="D47" s="79">
        <v>0.61799999999999999</v>
      </c>
    </row>
    <row r="48" spans="1:4" ht="13.2" x14ac:dyDescent="0.25">
      <c r="A48" s="76" t="s">
        <v>1002</v>
      </c>
      <c r="B48" s="77" t="s">
        <v>1580</v>
      </c>
      <c r="C48" s="78">
        <f t="shared" si="3"/>
        <v>0.66720000000000002</v>
      </c>
      <c r="D48" s="79">
        <v>0.55600000000000005</v>
      </c>
    </row>
    <row r="49" spans="1:4" ht="20.399999999999999" x14ac:dyDescent="0.25">
      <c r="A49" s="76" t="s">
        <v>1001</v>
      </c>
      <c r="B49" s="77" t="s">
        <v>1581</v>
      </c>
      <c r="C49" s="78">
        <f t="shared" si="3"/>
        <v>0.82440000000000002</v>
      </c>
      <c r="D49" s="79">
        <v>0.68700000000000006</v>
      </c>
    </row>
    <row r="50" spans="1:4" ht="13.2" x14ac:dyDescent="0.25">
      <c r="A50" s="76" t="s">
        <v>1582</v>
      </c>
      <c r="B50" s="77" t="s">
        <v>1583</v>
      </c>
      <c r="C50" s="78">
        <f t="shared" si="3"/>
        <v>0.66720000000000002</v>
      </c>
      <c r="D50" s="79">
        <v>0.55600000000000005</v>
      </c>
    </row>
    <row r="51" spans="1:4" ht="20.399999999999999" x14ac:dyDescent="0.25">
      <c r="A51" s="76" t="s">
        <v>1000</v>
      </c>
      <c r="B51" s="77" t="s">
        <v>1584</v>
      </c>
      <c r="C51" s="78">
        <f t="shared" si="3"/>
        <v>0.74159999999999993</v>
      </c>
      <c r="D51" s="79">
        <v>0.61799999999999999</v>
      </c>
    </row>
    <row r="52" spans="1:4" ht="13.2" x14ac:dyDescent="0.25">
      <c r="A52" s="76" t="s">
        <v>677</v>
      </c>
      <c r="B52" s="77" t="s">
        <v>1585</v>
      </c>
      <c r="C52" s="78">
        <f t="shared" si="3"/>
        <v>0.66720000000000002</v>
      </c>
      <c r="D52" s="79">
        <v>0.55600000000000005</v>
      </c>
    </row>
    <row r="53" spans="1:4" ht="13.2" x14ac:dyDescent="0.25">
      <c r="A53" s="76" t="s">
        <v>1586</v>
      </c>
      <c r="B53" s="77" t="s">
        <v>1587</v>
      </c>
      <c r="C53" s="78">
        <f t="shared" si="3"/>
        <v>0.66720000000000002</v>
      </c>
      <c r="D53" s="79">
        <v>0.55600000000000005</v>
      </c>
    </row>
    <row r="54" spans="1:4" ht="122.4" x14ac:dyDescent="0.25">
      <c r="A54" s="32"/>
      <c r="B54" s="57" t="s">
        <v>298</v>
      </c>
      <c r="C54" s="27"/>
      <c r="D54" s="33"/>
    </row>
    <row r="55" spans="1:4" s="75" customFormat="1" ht="13.8" x14ac:dyDescent="0.25">
      <c r="A55" s="74" t="s">
        <v>170</v>
      </c>
      <c r="B55" s="70"/>
      <c r="C55" s="71"/>
      <c r="D55" s="72"/>
    </row>
    <row r="56" spans="1:4" ht="13.2" x14ac:dyDescent="0.25">
      <c r="A56" s="76" t="s">
        <v>1004</v>
      </c>
      <c r="B56" s="77" t="s">
        <v>1588</v>
      </c>
      <c r="C56" s="78">
        <f t="shared" ref="C56:C61" si="4">D56*1.2</f>
        <v>0.78</v>
      </c>
      <c r="D56" s="79">
        <v>0.65</v>
      </c>
    </row>
    <row r="57" spans="1:4" ht="13.2" x14ac:dyDescent="0.25">
      <c r="A57" s="76" t="s">
        <v>1005</v>
      </c>
      <c r="B57" s="77" t="s">
        <v>1589</v>
      </c>
      <c r="C57" s="78">
        <f t="shared" si="4"/>
        <v>0.84</v>
      </c>
      <c r="D57" s="79">
        <v>0.7</v>
      </c>
    </row>
    <row r="58" spans="1:4" ht="13.2" x14ac:dyDescent="0.25">
      <c r="A58" s="76" t="s">
        <v>1006</v>
      </c>
      <c r="B58" s="77" t="s">
        <v>1590</v>
      </c>
      <c r="C58" s="78">
        <f t="shared" si="4"/>
        <v>1.08</v>
      </c>
      <c r="D58" s="79">
        <v>0.9</v>
      </c>
    </row>
    <row r="59" spans="1:4" ht="13.2" x14ac:dyDescent="0.25">
      <c r="A59" s="76" t="s">
        <v>994</v>
      </c>
      <c r="B59" s="77" t="s">
        <v>1591</v>
      </c>
      <c r="C59" s="78">
        <f t="shared" si="4"/>
        <v>1.704</v>
      </c>
      <c r="D59" s="79">
        <v>1.42</v>
      </c>
    </row>
    <row r="60" spans="1:4" ht="13.2" x14ac:dyDescent="0.25">
      <c r="A60" s="76" t="s">
        <v>1594</v>
      </c>
      <c r="B60" s="77" t="s">
        <v>1592</v>
      </c>
      <c r="C60" s="78">
        <f t="shared" si="4"/>
        <v>0.93359999999999999</v>
      </c>
      <c r="D60" s="79">
        <v>0.77800000000000002</v>
      </c>
    </row>
    <row r="61" spans="1:4" ht="20.399999999999999" x14ac:dyDescent="0.25">
      <c r="A61" s="76" t="s">
        <v>5</v>
      </c>
      <c r="B61" s="77" t="s">
        <v>1593</v>
      </c>
      <c r="C61" s="78">
        <f t="shared" si="4"/>
        <v>2.1035999999999997</v>
      </c>
      <c r="D61" s="79">
        <v>1.7529999999999999</v>
      </c>
    </row>
    <row r="62" spans="1:4" ht="20.399999999999999" x14ac:dyDescent="0.25">
      <c r="A62" s="34" t="s">
        <v>5</v>
      </c>
      <c r="B62" s="28" t="s">
        <v>6</v>
      </c>
      <c r="C62" s="29">
        <v>2.1360000000000001</v>
      </c>
      <c r="D62" s="35">
        <v>1.78</v>
      </c>
    </row>
    <row r="63" spans="1:4" s="73" customFormat="1" ht="13.8" x14ac:dyDescent="0.25">
      <c r="A63" s="69" t="s">
        <v>1599</v>
      </c>
      <c r="B63" s="70"/>
      <c r="C63" s="71"/>
      <c r="D63" s="72"/>
    </row>
    <row r="64" spans="1:4" ht="13.2" x14ac:dyDescent="0.25">
      <c r="A64" s="76" t="s">
        <v>1007</v>
      </c>
      <c r="B64" s="77" t="s">
        <v>1595</v>
      </c>
      <c r="C64" s="78">
        <f t="shared" ref="C64:C70" si="5">D64*1.2</f>
        <v>0.78</v>
      </c>
      <c r="D64" s="79">
        <v>0.65</v>
      </c>
    </row>
    <row r="65" spans="1:4" ht="13.2" x14ac:dyDescent="0.25">
      <c r="A65" s="76" t="s">
        <v>1008</v>
      </c>
      <c r="B65" s="77" t="s">
        <v>1596</v>
      </c>
      <c r="C65" s="78">
        <f t="shared" si="5"/>
        <v>0.84</v>
      </c>
      <c r="D65" s="79">
        <v>0.7</v>
      </c>
    </row>
    <row r="66" spans="1:4" ht="13.2" x14ac:dyDescent="0.25">
      <c r="A66" s="76" t="s">
        <v>1009</v>
      </c>
      <c r="B66" s="77" t="s">
        <v>1597</v>
      </c>
      <c r="C66" s="78">
        <f t="shared" si="5"/>
        <v>1.08</v>
      </c>
      <c r="D66" s="79">
        <v>0.9</v>
      </c>
    </row>
    <row r="67" spans="1:4" ht="13.2" x14ac:dyDescent="0.25">
      <c r="A67" s="76" t="s">
        <v>1010</v>
      </c>
      <c r="B67" s="77" t="s">
        <v>1598</v>
      </c>
      <c r="C67" s="78">
        <f t="shared" si="5"/>
        <v>1.704</v>
      </c>
      <c r="D67" s="79">
        <v>1.42</v>
      </c>
    </row>
    <row r="68" spans="1:4" ht="13.2" x14ac:dyDescent="0.25">
      <c r="A68" s="76" t="s">
        <v>1600</v>
      </c>
      <c r="B68" s="77" t="s">
        <v>1601</v>
      </c>
      <c r="C68" s="78">
        <f t="shared" si="5"/>
        <v>0.78</v>
      </c>
      <c r="D68" s="79">
        <v>0.65</v>
      </c>
    </row>
    <row r="69" spans="1:4" ht="13.2" x14ac:dyDescent="0.25">
      <c r="A69" s="76" t="s">
        <v>1602</v>
      </c>
      <c r="B69" s="77" t="s">
        <v>1603</v>
      </c>
      <c r="C69" s="78">
        <f t="shared" si="5"/>
        <v>0.84</v>
      </c>
      <c r="D69" s="79">
        <v>0.7</v>
      </c>
    </row>
    <row r="70" spans="1:4" ht="13.2" x14ac:dyDescent="0.25">
      <c r="A70" s="76" t="s">
        <v>1604</v>
      </c>
      <c r="B70" s="77" t="s">
        <v>1605</v>
      </c>
      <c r="C70" s="78">
        <f t="shared" si="5"/>
        <v>0.96</v>
      </c>
      <c r="D70" s="79">
        <v>0.8</v>
      </c>
    </row>
    <row r="71" spans="1:4" s="73" customFormat="1" ht="13.8" x14ac:dyDescent="0.25">
      <c r="A71" s="74" t="s">
        <v>726</v>
      </c>
      <c r="B71" s="70"/>
      <c r="C71" s="71"/>
      <c r="D71" s="72"/>
    </row>
    <row r="72" spans="1:4" s="73" customFormat="1" ht="13.8" x14ac:dyDescent="0.25">
      <c r="A72" s="76" t="s">
        <v>1606</v>
      </c>
      <c r="B72" s="77" t="s">
        <v>1607</v>
      </c>
      <c r="C72" s="78">
        <f t="shared" ref="C72:C81" si="6">D72*1.2</f>
        <v>0.78</v>
      </c>
      <c r="D72" s="79">
        <v>0.65</v>
      </c>
    </row>
    <row r="73" spans="1:4" s="73" customFormat="1" ht="13.8" x14ac:dyDescent="0.25">
      <c r="A73" s="76" t="s">
        <v>1011</v>
      </c>
      <c r="B73" s="77" t="s">
        <v>1608</v>
      </c>
      <c r="C73" s="78">
        <f t="shared" si="6"/>
        <v>0.78</v>
      </c>
      <c r="D73" s="79">
        <v>0.65</v>
      </c>
    </row>
    <row r="74" spans="1:4" s="73" customFormat="1" ht="13.8" x14ac:dyDescent="0.25">
      <c r="A74" s="76" t="s">
        <v>1012</v>
      </c>
      <c r="B74" s="77" t="s">
        <v>1609</v>
      </c>
      <c r="C74" s="78">
        <f t="shared" si="6"/>
        <v>0.84</v>
      </c>
      <c r="D74" s="79">
        <v>0.7</v>
      </c>
    </row>
    <row r="75" spans="1:4" ht="13.2" x14ac:dyDescent="0.25">
      <c r="A75" s="76" t="s">
        <v>1610</v>
      </c>
      <c r="B75" s="77" t="s">
        <v>1611</v>
      </c>
      <c r="C75" s="78">
        <f t="shared" si="6"/>
        <v>0.96</v>
      </c>
      <c r="D75" s="79">
        <v>0.8</v>
      </c>
    </row>
    <row r="76" spans="1:4" ht="13.2" x14ac:dyDescent="0.25">
      <c r="A76" s="76" t="s">
        <v>1612</v>
      </c>
      <c r="B76" s="77" t="s">
        <v>1613</v>
      </c>
      <c r="C76" s="78">
        <f t="shared" si="6"/>
        <v>0.96</v>
      </c>
      <c r="D76" s="79">
        <v>0.8</v>
      </c>
    </row>
    <row r="77" spans="1:4" ht="13.2" x14ac:dyDescent="0.25">
      <c r="A77" s="76" t="s">
        <v>1013</v>
      </c>
      <c r="B77" s="77" t="s">
        <v>1614</v>
      </c>
      <c r="C77" s="78">
        <f t="shared" si="6"/>
        <v>1.08</v>
      </c>
      <c r="D77" s="79">
        <v>0.9</v>
      </c>
    </row>
    <row r="78" spans="1:4" ht="13.2" x14ac:dyDescent="0.25">
      <c r="A78" s="76" t="s">
        <v>1014</v>
      </c>
      <c r="B78" s="77" t="s">
        <v>1615</v>
      </c>
      <c r="C78" s="78">
        <f t="shared" si="6"/>
        <v>1.704</v>
      </c>
      <c r="D78" s="79">
        <v>1.42</v>
      </c>
    </row>
    <row r="79" spans="1:4" ht="13.2" x14ac:dyDescent="0.25">
      <c r="A79" s="76" t="s">
        <v>1616</v>
      </c>
      <c r="B79" s="77" t="s">
        <v>1617</v>
      </c>
      <c r="C79" s="78">
        <f t="shared" si="6"/>
        <v>0.84</v>
      </c>
      <c r="D79" s="79">
        <v>0.7</v>
      </c>
    </row>
    <row r="80" spans="1:4" ht="20.399999999999999" x14ac:dyDescent="0.25">
      <c r="A80" s="76" t="s">
        <v>1618</v>
      </c>
      <c r="B80" s="77" t="s">
        <v>1619</v>
      </c>
      <c r="C80" s="78">
        <f t="shared" si="6"/>
        <v>1.8935999999999999</v>
      </c>
      <c r="D80" s="79">
        <v>1.5780000000000001</v>
      </c>
    </row>
    <row r="81" spans="1:4" ht="13.2" x14ac:dyDescent="0.25">
      <c r="A81" s="76" t="s">
        <v>678</v>
      </c>
      <c r="B81" s="77" t="s">
        <v>1620</v>
      </c>
      <c r="C81" s="78">
        <f t="shared" si="6"/>
        <v>1.704</v>
      </c>
      <c r="D81" s="79">
        <v>1.42</v>
      </c>
    </row>
    <row r="82" spans="1:4" s="73" customFormat="1" ht="13.8" x14ac:dyDescent="0.25">
      <c r="A82" s="69" t="s">
        <v>727</v>
      </c>
      <c r="B82" s="70"/>
      <c r="C82" s="71"/>
      <c r="D82" s="72"/>
    </row>
    <row r="83" spans="1:4" ht="13.2" x14ac:dyDescent="0.25">
      <c r="A83" s="76" t="s">
        <v>825</v>
      </c>
      <c r="B83" s="77" t="s">
        <v>1621</v>
      </c>
      <c r="C83" s="78">
        <f t="shared" ref="C83:C88" si="7">D83*1.2</f>
        <v>0.78</v>
      </c>
      <c r="D83" s="79">
        <v>0.65</v>
      </c>
    </row>
    <row r="84" spans="1:4" ht="13.2" x14ac:dyDescent="0.25">
      <c r="A84" s="76" t="s">
        <v>826</v>
      </c>
      <c r="B84" s="77" t="s">
        <v>1622</v>
      </c>
      <c r="C84" s="78">
        <f t="shared" si="7"/>
        <v>0.84</v>
      </c>
      <c r="D84" s="79">
        <v>0.7</v>
      </c>
    </row>
    <row r="85" spans="1:4" ht="13.2" x14ac:dyDescent="0.25">
      <c r="A85" s="76" t="s">
        <v>7</v>
      </c>
      <c r="B85" s="77" t="s">
        <v>1623</v>
      </c>
      <c r="C85" s="78">
        <f t="shared" si="7"/>
        <v>0.96</v>
      </c>
      <c r="D85" s="79">
        <v>0.8</v>
      </c>
    </row>
    <row r="86" spans="1:4" ht="13.2" x14ac:dyDescent="0.25">
      <c r="A86" s="76" t="s">
        <v>827</v>
      </c>
      <c r="B86" s="77" t="s">
        <v>1624</v>
      </c>
      <c r="C86" s="78">
        <f t="shared" si="7"/>
        <v>1.08</v>
      </c>
      <c r="D86" s="79">
        <v>0.9</v>
      </c>
    </row>
    <row r="87" spans="1:4" ht="13.2" x14ac:dyDescent="0.25">
      <c r="A87" s="76" t="s">
        <v>828</v>
      </c>
      <c r="B87" s="77" t="s">
        <v>1625</v>
      </c>
      <c r="C87" s="78">
        <f t="shared" si="7"/>
        <v>1.704</v>
      </c>
      <c r="D87" s="79">
        <v>1.42</v>
      </c>
    </row>
    <row r="88" spans="1:4" ht="13.2" x14ac:dyDescent="0.25">
      <c r="A88" s="76" t="s">
        <v>829</v>
      </c>
      <c r="B88" s="77" t="s">
        <v>1626</v>
      </c>
      <c r="C88" s="78">
        <f t="shared" si="7"/>
        <v>2.7119999999999997</v>
      </c>
      <c r="D88" s="79">
        <v>2.2599999999999998</v>
      </c>
    </row>
    <row r="89" spans="1:4" s="73" customFormat="1" ht="13.8" x14ac:dyDescent="0.25">
      <c r="A89" s="69" t="s">
        <v>732</v>
      </c>
      <c r="B89" s="70"/>
      <c r="C89" s="71"/>
      <c r="D89" s="72"/>
    </row>
    <row r="90" spans="1:4" ht="13.2" x14ac:dyDescent="0.25">
      <c r="A90" s="76" t="s">
        <v>1634</v>
      </c>
      <c r="B90" s="77" t="s">
        <v>1635</v>
      </c>
      <c r="C90" s="78">
        <f t="shared" ref="C90:C96" si="8">D90*1.2</f>
        <v>0.84</v>
      </c>
      <c r="D90" s="79">
        <v>0.7</v>
      </c>
    </row>
    <row r="91" spans="1:4" s="73" customFormat="1" ht="13.8" x14ac:dyDescent="0.25">
      <c r="A91" s="76" t="s">
        <v>8</v>
      </c>
      <c r="B91" s="77" t="s">
        <v>1627</v>
      </c>
      <c r="C91" s="78">
        <f t="shared" si="8"/>
        <v>0.96</v>
      </c>
      <c r="D91" s="79">
        <v>0.8</v>
      </c>
    </row>
    <row r="92" spans="1:4" s="73" customFormat="1" ht="13.8" x14ac:dyDescent="0.25">
      <c r="A92" s="76" t="s">
        <v>1628</v>
      </c>
      <c r="B92" s="77" t="s">
        <v>1629</v>
      </c>
      <c r="C92" s="78">
        <f t="shared" si="8"/>
        <v>1.2</v>
      </c>
      <c r="D92" s="79">
        <v>1</v>
      </c>
    </row>
    <row r="93" spans="1:4" s="73" customFormat="1" ht="13.8" x14ac:dyDescent="0.25">
      <c r="A93" s="76" t="s">
        <v>830</v>
      </c>
      <c r="B93" s="77" t="s">
        <v>1629</v>
      </c>
      <c r="C93" s="78">
        <f t="shared" si="8"/>
        <v>1.08</v>
      </c>
      <c r="D93" s="79">
        <v>0.9</v>
      </c>
    </row>
    <row r="94" spans="1:4" s="73" customFormat="1" ht="13.8" x14ac:dyDescent="0.25">
      <c r="A94" s="76" t="s">
        <v>831</v>
      </c>
      <c r="B94" s="77" t="s">
        <v>1630</v>
      </c>
      <c r="C94" s="78">
        <f t="shared" si="8"/>
        <v>1.704</v>
      </c>
      <c r="D94" s="79">
        <v>1.42</v>
      </c>
    </row>
    <row r="95" spans="1:4" ht="13.2" x14ac:dyDescent="0.25">
      <c r="A95" s="76" t="s">
        <v>1631</v>
      </c>
      <c r="B95" s="77" t="s">
        <v>1632</v>
      </c>
      <c r="C95" s="78">
        <f t="shared" si="8"/>
        <v>2.1360000000000001</v>
      </c>
      <c r="D95" s="79">
        <v>1.78</v>
      </c>
    </row>
    <row r="96" spans="1:4" ht="13.2" x14ac:dyDescent="0.25">
      <c r="A96" s="76" t="s">
        <v>832</v>
      </c>
      <c r="B96" s="77" t="s">
        <v>1633</v>
      </c>
      <c r="C96" s="78">
        <f t="shared" si="8"/>
        <v>2.7119999999999997</v>
      </c>
      <c r="D96" s="79">
        <v>2.2599999999999998</v>
      </c>
    </row>
    <row r="97" spans="1:5" s="73" customFormat="1" ht="13.8" x14ac:dyDescent="0.25">
      <c r="A97" s="69" t="s">
        <v>734</v>
      </c>
      <c r="B97" s="70"/>
      <c r="C97" s="71"/>
      <c r="D97" s="72"/>
    </row>
    <row r="98" spans="1:5" ht="13.2" x14ac:dyDescent="0.25">
      <c r="A98" s="76" t="s">
        <v>9</v>
      </c>
      <c r="B98" s="77" t="s">
        <v>1636</v>
      </c>
      <c r="C98" s="78">
        <f>D98*1.2</f>
        <v>0.96</v>
      </c>
      <c r="D98" s="79">
        <v>0.8</v>
      </c>
    </row>
    <row r="99" spans="1:5" ht="13.2" x14ac:dyDescent="0.25">
      <c r="A99" s="76" t="s">
        <v>833</v>
      </c>
      <c r="B99" s="77" t="s">
        <v>1637</v>
      </c>
      <c r="C99" s="78">
        <f>D99*1.2</f>
        <v>1.08</v>
      </c>
      <c r="D99" s="79">
        <v>0.9</v>
      </c>
    </row>
    <row r="100" spans="1:5" ht="13.2" x14ac:dyDescent="0.25">
      <c r="A100" s="76" t="s">
        <v>172</v>
      </c>
      <c r="B100" s="77" t="s">
        <v>1638</v>
      </c>
      <c r="C100" s="78">
        <f>D100*1.2</f>
        <v>1.704</v>
      </c>
      <c r="D100" s="79">
        <v>1.42</v>
      </c>
    </row>
    <row r="101" spans="1:5" ht="13.2" x14ac:dyDescent="0.25">
      <c r="A101" s="76" t="s">
        <v>10</v>
      </c>
      <c r="B101" s="77" t="s">
        <v>1639</v>
      </c>
      <c r="C101" s="78">
        <f>D101*1.2</f>
        <v>2.1360000000000001</v>
      </c>
      <c r="D101" s="79">
        <v>1.78</v>
      </c>
    </row>
    <row r="102" spans="1:5" ht="13.2" x14ac:dyDescent="0.25">
      <c r="A102" s="76" t="s">
        <v>834</v>
      </c>
      <c r="B102" s="77" t="s">
        <v>1640</v>
      </c>
      <c r="C102" s="78">
        <f>D102*1.2</f>
        <v>2.7119999999999997</v>
      </c>
      <c r="D102" s="79">
        <v>2.2599999999999998</v>
      </c>
    </row>
    <row r="103" spans="1:5" s="73" customFormat="1" ht="13.8" x14ac:dyDescent="0.25">
      <c r="A103" s="69" t="s">
        <v>736</v>
      </c>
      <c r="B103" s="70"/>
      <c r="C103" s="71"/>
      <c r="D103" s="72"/>
      <c r="E103" s="1"/>
    </row>
    <row r="104" spans="1:5" ht="13.2" x14ac:dyDescent="0.25">
      <c r="A104" s="76" t="s">
        <v>11</v>
      </c>
      <c r="B104" s="77" t="s">
        <v>1645</v>
      </c>
      <c r="C104" s="78">
        <f>D104*1.2</f>
        <v>0.96</v>
      </c>
      <c r="D104" s="79">
        <v>0.8</v>
      </c>
    </row>
    <row r="105" spans="1:5" ht="13.2" x14ac:dyDescent="0.25">
      <c r="A105" s="76" t="s">
        <v>835</v>
      </c>
      <c r="B105" s="77" t="s">
        <v>1641</v>
      </c>
      <c r="C105" s="78">
        <f>D105*1.2</f>
        <v>1.08</v>
      </c>
      <c r="D105" s="79">
        <v>0.9</v>
      </c>
    </row>
    <row r="106" spans="1:5" ht="13.2" x14ac:dyDescent="0.25">
      <c r="A106" s="76" t="s">
        <v>836</v>
      </c>
      <c r="B106" s="77" t="s">
        <v>1642</v>
      </c>
      <c r="C106" s="78">
        <f>D106*1.2</f>
        <v>1.704</v>
      </c>
      <c r="D106" s="79">
        <v>1.42</v>
      </c>
    </row>
    <row r="107" spans="1:5" ht="13.2" x14ac:dyDescent="0.25">
      <c r="A107" s="76" t="s">
        <v>12</v>
      </c>
      <c r="B107" s="77" t="s">
        <v>1643</v>
      </c>
      <c r="C107" s="78">
        <f>D107*1.2</f>
        <v>2.1360000000000001</v>
      </c>
      <c r="D107" s="79">
        <v>1.78</v>
      </c>
    </row>
    <row r="108" spans="1:5" ht="13.2" x14ac:dyDescent="0.25">
      <c r="A108" s="76" t="s">
        <v>837</v>
      </c>
      <c r="B108" s="77" t="s">
        <v>1644</v>
      </c>
      <c r="C108" s="78">
        <f>D108*1.2</f>
        <v>2.7119999999999997</v>
      </c>
      <c r="D108" s="79">
        <v>2.2599999999999998</v>
      </c>
    </row>
    <row r="109" spans="1:5" s="73" customFormat="1" ht="13.8" x14ac:dyDescent="0.25">
      <c r="A109" s="69" t="s">
        <v>729</v>
      </c>
      <c r="B109" s="70"/>
      <c r="C109" s="71"/>
      <c r="D109" s="72"/>
      <c r="E109" s="1"/>
    </row>
    <row r="110" spans="1:5" ht="13.2" x14ac:dyDescent="0.25">
      <c r="A110" s="76" t="s">
        <v>839</v>
      </c>
      <c r="B110" s="77" t="s">
        <v>1646</v>
      </c>
      <c r="C110" s="78">
        <f>D110*1.2</f>
        <v>1.704</v>
      </c>
      <c r="D110" s="79">
        <v>1.42</v>
      </c>
    </row>
    <row r="111" spans="1:5" ht="13.2" x14ac:dyDescent="0.25">
      <c r="A111" s="76" t="s">
        <v>13</v>
      </c>
      <c r="B111" s="77" t="s">
        <v>1647</v>
      </c>
      <c r="C111" s="78">
        <f>D111*1.2</f>
        <v>2.1360000000000001</v>
      </c>
      <c r="D111" s="79">
        <v>1.78</v>
      </c>
    </row>
    <row r="112" spans="1:5" ht="13.2" x14ac:dyDescent="0.25">
      <c r="A112" s="76" t="s">
        <v>840</v>
      </c>
      <c r="B112" s="77" t="s">
        <v>1648</v>
      </c>
      <c r="C112" s="78">
        <f>D112*1.2</f>
        <v>2.7119999999999997</v>
      </c>
      <c r="D112" s="79">
        <v>2.2599999999999998</v>
      </c>
    </row>
    <row r="113" spans="1:4" ht="13.2" x14ac:dyDescent="0.25">
      <c r="A113" s="76" t="s">
        <v>838</v>
      </c>
      <c r="B113" s="77" t="s">
        <v>1649</v>
      </c>
      <c r="C113" s="78">
        <f>D113*1.2</f>
        <v>1.08</v>
      </c>
      <c r="D113" s="79">
        <v>0.9</v>
      </c>
    </row>
    <row r="114" spans="1:4" s="73" customFormat="1" ht="13.8" x14ac:dyDescent="0.25">
      <c r="A114" s="69" t="s">
        <v>735</v>
      </c>
      <c r="B114" s="70"/>
      <c r="C114" s="71"/>
      <c r="D114" s="72"/>
    </row>
    <row r="115" spans="1:4" ht="13.2" x14ac:dyDescent="0.25">
      <c r="A115" s="76" t="s">
        <v>841</v>
      </c>
      <c r="B115" s="77" t="s">
        <v>1652</v>
      </c>
      <c r="C115" s="78">
        <f>D115*1.2</f>
        <v>1.704</v>
      </c>
      <c r="D115" s="79">
        <v>1.42</v>
      </c>
    </row>
    <row r="116" spans="1:4" ht="13.2" x14ac:dyDescent="0.25">
      <c r="A116" s="76" t="s">
        <v>14</v>
      </c>
      <c r="B116" s="77" t="s">
        <v>1650</v>
      </c>
      <c r="C116" s="78">
        <f>D116*1.2</f>
        <v>2.1360000000000001</v>
      </c>
      <c r="D116" s="79">
        <v>1.78</v>
      </c>
    </row>
    <row r="117" spans="1:4" ht="13.2" x14ac:dyDescent="0.25">
      <c r="A117" s="76" t="s">
        <v>173</v>
      </c>
      <c r="B117" s="77" t="s">
        <v>1651</v>
      </c>
      <c r="C117" s="78">
        <f>D117*1.2</f>
        <v>2.7119999999999997</v>
      </c>
      <c r="D117" s="79">
        <v>2.2599999999999998</v>
      </c>
    </row>
    <row r="118" spans="1:4" ht="13.2" x14ac:dyDescent="0.25">
      <c r="A118" s="34"/>
      <c r="B118" s="28"/>
      <c r="C118" s="29"/>
      <c r="D118" s="35"/>
    </row>
    <row r="119" spans="1:4" ht="13.2" x14ac:dyDescent="0.25">
      <c r="A119" s="76" t="s">
        <v>843</v>
      </c>
      <c r="B119" s="77" t="s">
        <v>1656</v>
      </c>
      <c r="C119" s="78">
        <f>D119*1.2</f>
        <v>1.704</v>
      </c>
      <c r="D119" s="79">
        <v>1.42</v>
      </c>
    </row>
    <row r="120" spans="1:4" ht="13.2" x14ac:dyDescent="0.25">
      <c r="A120" s="76" t="s">
        <v>842</v>
      </c>
      <c r="B120" s="77" t="s">
        <v>1653</v>
      </c>
      <c r="C120" s="78">
        <f>D120*1.2</f>
        <v>2.7119999999999997</v>
      </c>
      <c r="D120" s="79">
        <v>2.2599999999999998</v>
      </c>
    </row>
    <row r="121" spans="1:4" ht="13.2" x14ac:dyDescent="0.25">
      <c r="A121" s="76" t="s">
        <v>1654</v>
      </c>
      <c r="B121" s="77" t="s">
        <v>1655</v>
      </c>
      <c r="C121" s="78">
        <f>D121*1.2</f>
        <v>11.964</v>
      </c>
      <c r="D121" s="79">
        <v>9.9700000000000006</v>
      </c>
    </row>
  </sheetData>
  <phoneticPr fontId="0" type="noConversion"/>
  <hyperlinks>
    <hyperlink ref="A1" location="Лист1!H2" tooltip="ВЕРНУТЬСЯ К ОГЛАВЛЕНИЮ" display="Наименование" xr:uid="{00000000-0004-0000-0D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20"/>
    <outlinePr summaryRight="0"/>
  </sheetPr>
  <dimension ref="A1:D156"/>
  <sheetViews>
    <sheetView showGridLines="0" zoomScaleNormal="100" zoomScaleSheetLayoutView="100" workbookViewId="0">
      <pane ySplit="1" topLeftCell="A2" activePane="bottomLeft" state="frozenSplit"/>
      <selection pane="bottomLeft"/>
    </sheetView>
  </sheetViews>
  <sheetFormatPr defaultColWidth="9.109375" defaultRowHeight="10.199999999999999" x14ac:dyDescent="0.25"/>
  <cols>
    <col min="1" max="1" width="22.6640625" style="1" customWidth="1"/>
    <col min="2" max="2" width="61.6640625" style="1" customWidth="1"/>
    <col min="3" max="4" width="7.6640625" style="3" bestFit="1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79.8" x14ac:dyDescent="0.25">
      <c r="A2" s="32"/>
      <c r="B2" s="26" t="s">
        <v>2898</v>
      </c>
      <c r="C2" s="27"/>
      <c r="D2" s="33"/>
    </row>
    <row r="3" spans="1:4" ht="26.4" x14ac:dyDescent="0.25">
      <c r="A3" s="69" t="s">
        <v>1128</v>
      </c>
      <c r="B3" s="63" t="s">
        <v>2723</v>
      </c>
      <c r="C3" s="27"/>
      <c r="D3" s="33"/>
    </row>
    <row r="4" spans="1:4" s="6" customFormat="1" ht="22.8" x14ac:dyDescent="0.25">
      <c r="A4" s="76" t="s">
        <v>98</v>
      </c>
      <c r="B4" s="77" t="s">
        <v>2713</v>
      </c>
      <c r="C4" s="78">
        <f t="shared" ref="C4:C10" si="0">D4*1.2</f>
        <v>4.3199999999999995E-2</v>
      </c>
      <c r="D4" s="79">
        <v>3.5999999999999997E-2</v>
      </c>
    </row>
    <row r="5" spans="1:4" s="6" customFormat="1" ht="22.8" x14ac:dyDescent="0.25">
      <c r="A5" s="76" t="s">
        <v>2714</v>
      </c>
      <c r="B5" s="77" t="s">
        <v>2715</v>
      </c>
      <c r="C5" s="78">
        <f t="shared" si="0"/>
        <v>4.3199999999999995E-2</v>
      </c>
      <c r="D5" s="79">
        <v>3.5999999999999997E-2</v>
      </c>
    </row>
    <row r="6" spans="1:4" s="6" customFormat="1" ht="22.8" x14ac:dyDescent="0.25">
      <c r="A6" s="76" t="s">
        <v>99</v>
      </c>
      <c r="B6" s="77" t="s">
        <v>2716</v>
      </c>
      <c r="C6" s="78">
        <f t="shared" si="0"/>
        <v>5.2799999999999993E-2</v>
      </c>
      <c r="D6" s="79">
        <v>4.3999999999999997E-2</v>
      </c>
    </row>
    <row r="7" spans="1:4" s="6" customFormat="1" ht="22.8" x14ac:dyDescent="0.25">
      <c r="A7" s="76" t="s">
        <v>2717</v>
      </c>
      <c r="B7" s="77" t="s">
        <v>2718</v>
      </c>
      <c r="C7" s="78">
        <f t="shared" si="0"/>
        <v>6.4799999999999996E-2</v>
      </c>
      <c r="D7" s="79">
        <v>5.3999999999999999E-2</v>
      </c>
    </row>
    <row r="8" spans="1:4" s="6" customFormat="1" ht="22.8" x14ac:dyDescent="0.25">
      <c r="A8" s="76" t="s">
        <v>767</v>
      </c>
      <c r="B8" s="77" t="s">
        <v>2719</v>
      </c>
      <c r="C8" s="78">
        <f t="shared" si="0"/>
        <v>8.2799999999999999E-2</v>
      </c>
      <c r="D8" s="79">
        <v>6.9000000000000006E-2</v>
      </c>
    </row>
    <row r="9" spans="1:4" s="6" customFormat="1" ht="22.8" x14ac:dyDescent="0.25">
      <c r="A9" s="76" t="s">
        <v>2720</v>
      </c>
      <c r="B9" s="77" t="s">
        <v>2721</v>
      </c>
      <c r="C9" s="78">
        <f t="shared" si="0"/>
        <v>8.2799999999999999E-2</v>
      </c>
      <c r="D9" s="79">
        <v>6.9000000000000006E-2</v>
      </c>
    </row>
    <row r="10" spans="1:4" s="6" customFormat="1" ht="22.8" x14ac:dyDescent="0.25">
      <c r="A10" s="76" t="s">
        <v>768</v>
      </c>
      <c r="B10" s="77" t="s">
        <v>2722</v>
      </c>
      <c r="C10" s="78">
        <f t="shared" si="0"/>
        <v>9.8400000000000001E-2</v>
      </c>
      <c r="D10" s="79">
        <v>8.2000000000000003E-2</v>
      </c>
    </row>
    <row r="11" spans="1:4" ht="26.4" x14ac:dyDescent="0.25">
      <c r="A11" s="69" t="s">
        <v>1127</v>
      </c>
      <c r="B11" s="63" t="s">
        <v>2724</v>
      </c>
      <c r="C11" s="27"/>
      <c r="D11" s="33"/>
    </row>
    <row r="12" spans="1:4" s="6" customFormat="1" ht="22.8" x14ac:dyDescent="0.25">
      <c r="A12" s="76" t="s">
        <v>96</v>
      </c>
      <c r="B12" s="77" t="s">
        <v>2725</v>
      </c>
      <c r="C12" s="78">
        <f>D12*1.2</f>
        <v>4.8000000000000001E-2</v>
      </c>
      <c r="D12" s="79">
        <v>0.04</v>
      </c>
    </row>
    <row r="13" spans="1:4" s="6" customFormat="1" ht="22.8" x14ac:dyDescent="0.25">
      <c r="A13" s="76" t="s">
        <v>2726</v>
      </c>
      <c r="B13" s="77" t="s">
        <v>2727</v>
      </c>
      <c r="C13" s="78">
        <f>D13*1.2</f>
        <v>7.9200000000000007E-2</v>
      </c>
      <c r="D13" s="79">
        <v>6.6000000000000003E-2</v>
      </c>
    </row>
    <row r="14" spans="1:4" s="6" customFormat="1" ht="22.8" x14ac:dyDescent="0.25">
      <c r="A14" s="76" t="s">
        <v>97</v>
      </c>
      <c r="B14" s="77" t="s">
        <v>2728</v>
      </c>
      <c r="C14" s="78">
        <f>D14*1.2</f>
        <v>9.4799999999999995E-2</v>
      </c>
      <c r="D14" s="79">
        <v>7.9000000000000001E-2</v>
      </c>
    </row>
    <row r="15" spans="1:4" ht="69.599999999999994" x14ac:dyDescent="0.25">
      <c r="A15" s="32"/>
      <c r="B15" s="26" t="s">
        <v>2729</v>
      </c>
      <c r="C15" s="27"/>
      <c r="D15" s="33"/>
    </row>
    <row r="16" spans="1:4" ht="26.4" x14ac:dyDescent="0.25">
      <c r="A16" s="69" t="s">
        <v>2731</v>
      </c>
      <c r="B16" s="63" t="s">
        <v>2730</v>
      </c>
      <c r="C16" s="27"/>
      <c r="D16" s="33"/>
    </row>
    <row r="17" spans="1:4" ht="22.8" x14ac:dyDescent="0.25">
      <c r="A17" s="76" t="s">
        <v>672</v>
      </c>
      <c r="B17" s="77" t="s">
        <v>2732</v>
      </c>
      <c r="C17" s="78">
        <f t="shared" ref="C17:C40" si="1">D17*1.2</f>
        <v>4.9200000000000001E-2</v>
      </c>
      <c r="D17" s="79">
        <v>4.1000000000000002E-2</v>
      </c>
    </row>
    <row r="18" spans="1:4" ht="22.8" x14ac:dyDescent="0.25">
      <c r="A18" s="76" t="s">
        <v>2733</v>
      </c>
      <c r="B18" s="77" t="s">
        <v>2734</v>
      </c>
      <c r="C18" s="78">
        <f t="shared" si="1"/>
        <v>5.04E-2</v>
      </c>
      <c r="D18" s="79">
        <v>4.2000000000000003E-2</v>
      </c>
    </row>
    <row r="19" spans="1:4" ht="22.8" x14ac:dyDescent="0.25">
      <c r="A19" s="76" t="s">
        <v>673</v>
      </c>
      <c r="B19" s="77" t="s">
        <v>2735</v>
      </c>
      <c r="C19" s="78">
        <f t="shared" si="1"/>
        <v>5.04E-2</v>
      </c>
      <c r="D19" s="79">
        <v>4.2000000000000003E-2</v>
      </c>
    </row>
    <row r="20" spans="1:4" s="6" customFormat="1" ht="22.8" x14ac:dyDescent="0.25">
      <c r="A20" s="76" t="s">
        <v>2736</v>
      </c>
      <c r="B20" s="77" t="s">
        <v>2737</v>
      </c>
      <c r="C20" s="78">
        <f t="shared" si="1"/>
        <v>5.04E-2</v>
      </c>
      <c r="D20" s="79">
        <v>4.2000000000000003E-2</v>
      </c>
    </row>
    <row r="21" spans="1:4" s="6" customFormat="1" ht="22.8" x14ac:dyDescent="0.25">
      <c r="A21" s="76" t="s">
        <v>2738</v>
      </c>
      <c r="B21" s="77" t="s">
        <v>2739</v>
      </c>
      <c r="C21" s="78">
        <f t="shared" si="1"/>
        <v>5.2799999999999993E-2</v>
      </c>
      <c r="D21" s="79">
        <v>4.3999999999999997E-2</v>
      </c>
    </row>
    <row r="22" spans="1:4" s="6" customFormat="1" ht="22.8" x14ac:dyDescent="0.25">
      <c r="A22" s="76" t="s">
        <v>674</v>
      </c>
      <c r="B22" s="77" t="s">
        <v>2740</v>
      </c>
      <c r="C22" s="78">
        <f t="shared" si="1"/>
        <v>5.3999999999999999E-2</v>
      </c>
      <c r="D22" s="79">
        <v>4.4999999999999998E-2</v>
      </c>
    </row>
    <row r="23" spans="1:4" s="6" customFormat="1" ht="22.8" x14ac:dyDescent="0.25">
      <c r="A23" s="76" t="s">
        <v>503</v>
      </c>
      <c r="B23" s="77" t="s">
        <v>2741</v>
      </c>
      <c r="C23" s="78">
        <f t="shared" si="1"/>
        <v>5.2799999999999993E-2</v>
      </c>
      <c r="D23" s="79">
        <v>4.3999999999999997E-2</v>
      </c>
    </row>
    <row r="24" spans="1:4" s="6" customFormat="1" ht="22.8" x14ac:dyDescent="0.25">
      <c r="A24" s="76" t="s">
        <v>2742</v>
      </c>
      <c r="B24" s="77" t="s">
        <v>2743</v>
      </c>
      <c r="C24" s="78">
        <f t="shared" si="1"/>
        <v>5.3999999999999999E-2</v>
      </c>
      <c r="D24" s="79">
        <v>4.4999999999999998E-2</v>
      </c>
    </row>
    <row r="25" spans="1:4" s="6" customFormat="1" ht="22.8" x14ac:dyDescent="0.25">
      <c r="A25" s="76" t="s">
        <v>2744</v>
      </c>
      <c r="B25" s="77" t="s">
        <v>2745</v>
      </c>
      <c r="C25" s="78">
        <f t="shared" si="1"/>
        <v>5.3999999999999999E-2</v>
      </c>
      <c r="D25" s="79">
        <v>4.4999999999999998E-2</v>
      </c>
    </row>
    <row r="26" spans="1:4" s="6" customFormat="1" ht="22.8" x14ac:dyDescent="0.25">
      <c r="A26" s="76" t="s">
        <v>2746</v>
      </c>
      <c r="B26" s="77" t="s">
        <v>2747</v>
      </c>
      <c r="C26" s="78">
        <f t="shared" si="1"/>
        <v>7.4399999999999994E-2</v>
      </c>
      <c r="D26" s="79">
        <v>6.2E-2</v>
      </c>
    </row>
    <row r="27" spans="1:4" s="6" customFormat="1" ht="22.8" x14ac:dyDescent="0.25">
      <c r="A27" s="76" t="s">
        <v>675</v>
      </c>
      <c r="B27" s="77" t="s">
        <v>2748</v>
      </c>
      <c r="C27" s="78">
        <f t="shared" si="1"/>
        <v>9.1199999999999989E-2</v>
      </c>
      <c r="D27" s="79">
        <v>7.5999999999999998E-2</v>
      </c>
    </row>
    <row r="28" spans="1:4" s="6" customFormat="1" ht="22.8" x14ac:dyDescent="0.25">
      <c r="A28" s="76" t="s">
        <v>2749</v>
      </c>
      <c r="B28" s="77" t="s">
        <v>2750</v>
      </c>
      <c r="C28" s="78">
        <f t="shared" si="1"/>
        <v>9.1199999999999989E-2</v>
      </c>
      <c r="D28" s="79">
        <v>7.5999999999999998E-2</v>
      </c>
    </row>
    <row r="29" spans="1:4" s="6" customFormat="1" ht="22.8" x14ac:dyDescent="0.25">
      <c r="A29" s="76" t="s">
        <v>676</v>
      </c>
      <c r="B29" s="77" t="s">
        <v>2751</v>
      </c>
      <c r="C29" s="78">
        <f t="shared" si="1"/>
        <v>0.12479999999999999</v>
      </c>
      <c r="D29" s="79">
        <v>0.104</v>
      </c>
    </row>
    <row r="30" spans="1:4" s="6" customFormat="1" ht="22.8" x14ac:dyDescent="0.25">
      <c r="A30" s="76" t="s">
        <v>459</v>
      </c>
      <c r="B30" s="77" t="s">
        <v>2752</v>
      </c>
      <c r="C30" s="78">
        <f t="shared" si="1"/>
        <v>0.12479999999999999</v>
      </c>
      <c r="D30" s="79">
        <v>0.104</v>
      </c>
    </row>
    <row r="31" spans="1:4" s="6" customFormat="1" ht="22.8" x14ac:dyDescent="0.25">
      <c r="A31" s="76" t="s">
        <v>2753</v>
      </c>
      <c r="B31" s="77" t="s">
        <v>2754</v>
      </c>
      <c r="C31" s="78">
        <f t="shared" si="1"/>
        <v>0.12479999999999999</v>
      </c>
      <c r="D31" s="79">
        <v>0.104</v>
      </c>
    </row>
    <row r="32" spans="1:4" s="6" customFormat="1" ht="22.8" x14ac:dyDescent="0.25">
      <c r="A32" s="76" t="s">
        <v>2755</v>
      </c>
      <c r="B32" s="77" t="s">
        <v>2756</v>
      </c>
      <c r="C32" s="78">
        <f t="shared" si="1"/>
        <v>0.18839999999999998</v>
      </c>
      <c r="D32" s="79">
        <v>0.157</v>
      </c>
    </row>
    <row r="33" spans="1:4" s="6" customFormat="1" ht="22.8" x14ac:dyDescent="0.25">
      <c r="A33" s="76" t="s">
        <v>2757</v>
      </c>
      <c r="B33" s="77" t="s">
        <v>2758</v>
      </c>
      <c r="C33" s="78">
        <f t="shared" si="1"/>
        <v>0.13200000000000001</v>
      </c>
      <c r="D33" s="79">
        <v>0.11</v>
      </c>
    </row>
    <row r="34" spans="1:4" s="6" customFormat="1" ht="22.8" x14ac:dyDescent="0.25">
      <c r="A34" s="76" t="s">
        <v>2759</v>
      </c>
      <c r="B34" s="77" t="s">
        <v>2760</v>
      </c>
      <c r="C34" s="78">
        <f t="shared" si="1"/>
        <v>0.1464</v>
      </c>
      <c r="D34" s="79">
        <v>0.122</v>
      </c>
    </row>
    <row r="35" spans="1:4" s="6" customFormat="1" ht="22.8" x14ac:dyDescent="0.25">
      <c r="A35" s="76" t="s">
        <v>460</v>
      </c>
      <c r="B35" s="77" t="s">
        <v>2761</v>
      </c>
      <c r="C35" s="78">
        <f t="shared" si="1"/>
        <v>0.18839999999999998</v>
      </c>
      <c r="D35" s="79">
        <v>0.157</v>
      </c>
    </row>
    <row r="36" spans="1:4" s="6" customFormat="1" ht="22.8" x14ac:dyDescent="0.25">
      <c r="A36" s="76" t="s">
        <v>461</v>
      </c>
      <c r="B36" s="77" t="s">
        <v>2762</v>
      </c>
      <c r="C36" s="78">
        <f t="shared" si="1"/>
        <v>0.25079999999999997</v>
      </c>
      <c r="D36" s="79">
        <v>0.20899999999999999</v>
      </c>
    </row>
    <row r="37" spans="1:4" s="6" customFormat="1" ht="22.8" x14ac:dyDescent="0.25">
      <c r="A37" s="76" t="s">
        <v>2763</v>
      </c>
      <c r="B37" s="77" t="s">
        <v>2764</v>
      </c>
      <c r="C37" s="78">
        <f t="shared" si="1"/>
        <v>0.25079999999999997</v>
      </c>
      <c r="D37" s="79">
        <v>0.20899999999999999</v>
      </c>
    </row>
    <row r="38" spans="1:4" s="6" customFormat="1" ht="22.8" x14ac:dyDescent="0.25">
      <c r="A38" s="76" t="s">
        <v>397</v>
      </c>
      <c r="B38" s="77" t="s">
        <v>2765</v>
      </c>
      <c r="C38" s="78">
        <f t="shared" si="1"/>
        <v>0.50879999999999992</v>
      </c>
      <c r="D38" s="79">
        <v>0.42399999999999999</v>
      </c>
    </row>
    <row r="39" spans="1:4" s="6" customFormat="1" ht="22.8" x14ac:dyDescent="0.25">
      <c r="A39" s="76" t="s">
        <v>2766</v>
      </c>
      <c r="B39" s="77" t="s">
        <v>2767</v>
      </c>
      <c r="C39" s="78">
        <f t="shared" si="1"/>
        <v>0.66720000000000002</v>
      </c>
      <c r="D39" s="79">
        <v>0.55600000000000005</v>
      </c>
    </row>
    <row r="40" spans="1:4" s="6" customFormat="1" ht="22.8" x14ac:dyDescent="0.25">
      <c r="A40" s="76" t="s">
        <v>398</v>
      </c>
      <c r="B40" s="77" t="s">
        <v>2768</v>
      </c>
      <c r="C40" s="78">
        <f t="shared" si="1"/>
        <v>0.82440000000000002</v>
      </c>
      <c r="D40" s="79">
        <v>0.68700000000000006</v>
      </c>
    </row>
    <row r="41" spans="1:4" ht="34.799999999999997" x14ac:dyDescent="0.25">
      <c r="A41" s="32"/>
      <c r="B41" s="26" t="s">
        <v>2899</v>
      </c>
      <c r="C41" s="58"/>
      <c r="D41" s="59"/>
    </row>
    <row r="42" spans="1:4" ht="78" x14ac:dyDescent="0.25">
      <c r="A42" s="32"/>
      <c r="B42" s="36" t="s">
        <v>2900</v>
      </c>
      <c r="C42" s="58"/>
      <c r="D42" s="59"/>
    </row>
    <row r="43" spans="1:4" ht="13.8" x14ac:dyDescent="0.25">
      <c r="A43" s="69" t="s">
        <v>1120</v>
      </c>
      <c r="B43" s="28"/>
      <c r="C43" s="29"/>
      <c r="D43" s="35"/>
    </row>
    <row r="44" spans="1:4" ht="22.8" x14ac:dyDescent="0.25">
      <c r="A44" s="76" t="s">
        <v>2770</v>
      </c>
      <c r="B44" s="77" t="s">
        <v>2771</v>
      </c>
      <c r="C44" s="78">
        <f t="shared" ref="C44:C49" si="2">D44*1.2</f>
        <v>4.8000000000000001E-2</v>
      </c>
      <c r="D44" s="79">
        <v>0.04</v>
      </c>
    </row>
    <row r="45" spans="1:4" ht="22.8" x14ac:dyDescent="0.25">
      <c r="A45" s="76" t="s">
        <v>2772</v>
      </c>
      <c r="B45" s="77" t="s">
        <v>2773</v>
      </c>
      <c r="C45" s="78">
        <f t="shared" si="2"/>
        <v>5.8799999999999998E-2</v>
      </c>
      <c r="D45" s="79">
        <v>4.9000000000000002E-2</v>
      </c>
    </row>
    <row r="46" spans="1:4" ht="22.8" x14ac:dyDescent="0.25">
      <c r="A46" s="76" t="s">
        <v>2774</v>
      </c>
      <c r="B46" s="77" t="s">
        <v>2775</v>
      </c>
      <c r="C46" s="78">
        <f t="shared" si="2"/>
        <v>0.1188</v>
      </c>
      <c r="D46" s="79">
        <v>9.9000000000000005E-2</v>
      </c>
    </row>
    <row r="47" spans="1:4" s="6" customFormat="1" ht="22.8" x14ac:dyDescent="0.25">
      <c r="A47" s="76" t="s">
        <v>2776</v>
      </c>
      <c r="B47" s="77" t="s">
        <v>2777</v>
      </c>
      <c r="C47" s="78">
        <f t="shared" si="2"/>
        <v>0.18</v>
      </c>
      <c r="D47" s="79">
        <v>0.15</v>
      </c>
    </row>
    <row r="48" spans="1:4" s="6" customFormat="1" ht="22.8" x14ac:dyDescent="0.25">
      <c r="A48" s="76" t="s">
        <v>1108</v>
      </c>
      <c r="B48" s="77" t="s">
        <v>2778</v>
      </c>
      <c r="C48" s="78">
        <f t="shared" si="2"/>
        <v>0.18</v>
      </c>
      <c r="D48" s="79">
        <v>0.15</v>
      </c>
    </row>
    <row r="49" spans="1:4" s="6" customFormat="1" ht="22.8" x14ac:dyDescent="0.25">
      <c r="A49" s="76" t="s">
        <v>1109</v>
      </c>
      <c r="B49" s="77" t="s">
        <v>2779</v>
      </c>
      <c r="C49" s="78">
        <f t="shared" si="2"/>
        <v>0.23399999999999999</v>
      </c>
      <c r="D49" s="79">
        <v>0.19500000000000001</v>
      </c>
    </row>
    <row r="50" spans="1:4" ht="13.8" x14ac:dyDescent="0.25">
      <c r="A50" s="69" t="s">
        <v>1121</v>
      </c>
      <c r="B50" s="28"/>
      <c r="C50" s="29"/>
      <c r="D50" s="35"/>
    </row>
    <row r="51" spans="1:4" s="6" customFormat="1" ht="22.8" x14ac:dyDescent="0.25">
      <c r="A51" s="76" t="s">
        <v>107</v>
      </c>
      <c r="B51" s="77" t="s">
        <v>2799</v>
      </c>
      <c r="C51" s="78">
        <f t="shared" ref="C51:C65" si="3">D51*1.2</f>
        <v>3.9600000000000003E-2</v>
      </c>
      <c r="D51" s="79">
        <v>3.3000000000000002E-2</v>
      </c>
    </row>
    <row r="52" spans="1:4" s="6" customFormat="1" ht="22.8" x14ac:dyDescent="0.25">
      <c r="A52" s="76" t="s">
        <v>110</v>
      </c>
      <c r="B52" s="77" t="s">
        <v>2800</v>
      </c>
      <c r="C52" s="78">
        <f t="shared" si="3"/>
        <v>3.9600000000000003E-2</v>
      </c>
      <c r="D52" s="79">
        <v>3.3000000000000002E-2</v>
      </c>
    </row>
    <row r="53" spans="1:4" s="6" customFormat="1" ht="22.8" x14ac:dyDescent="0.25">
      <c r="A53" s="76" t="s">
        <v>113</v>
      </c>
      <c r="B53" s="77" t="s">
        <v>2801</v>
      </c>
      <c r="C53" s="78">
        <f t="shared" si="3"/>
        <v>3.9600000000000003E-2</v>
      </c>
      <c r="D53" s="79">
        <v>3.3000000000000002E-2</v>
      </c>
    </row>
    <row r="54" spans="1:4" s="6" customFormat="1" ht="22.8" x14ac:dyDescent="0.25">
      <c r="A54" s="76" t="s">
        <v>1133</v>
      </c>
      <c r="B54" s="77" t="s">
        <v>2802</v>
      </c>
      <c r="C54" s="78">
        <f t="shared" si="3"/>
        <v>4.0800000000000003E-2</v>
      </c>
      <c r="D54" s="79">
        <v>3.4000000000000002E-2</v>
      </c>
    </row>
    <row r="55" spans="1:4" s="6" customFormat="1" ht="22.8" x14ac:dyDescent="0.25">
      <c r="A55" s="76" t="s">
        <v>117</v>
      </c>
      <c r="B55" s="77" t="s">
        <v>2803</v>
      </c>
      <c r="C55" s="78">
        <f t="shared" si="3"/>
        <v>4.9200000000000001E-2</v>
      </c>
      <c r="D55" s="79">
        <v>4.1000000000000002E-2</v>
      </c>
    </row>
    <row r="56" spans="1:4" s="6" customFormat="1" ht="22.8" x14ac:dyDescent="0.25">
      <c r="A56" s="76" t="s">
        <v>2804</v>
      </c>
      <c r="B56" s="77" t="s">
        <v>2805</v>
      </c>
      <c r="C56" s="78">
        <f t="shared" si="3"/>
        <v>4.5599999999999995E-2</v>
      </c>
      <c r="D56" s="79">
        <v>3.7999999999999999E-2</v>
      </c>
    </row>
    <row r="57" spans="1:4" s="6" customFormat="1" ht="22.8" x14ac:dyDescent="0.25">
      <c r="A57" s="76" t="s">
        <v>118</v>
      </c>
      <c r="B57" s="77" t="s">
        <v>2806</v>
      </c>
      <c r="C57" s="78">
        <f t="shared" si="3"/>
        <v>4.5599999999999995E-2</v>
      </c>
      <c r="D57" s="79">
        <v>3.7999999999999999E-2</v>
      </c>
    </row>
    <row r="58" spans="1:4" s="6" customFormat="1" ht="22.8" x14ac:dyDescent="0.25">
      <c r="A58" s="76" t="s">
        <v>120</v>
      </c>
      <c r="B58" s="77" t="s">
        <v>2807</v>
      </c>
      <c r="C58" s="78">
        <f t="shared" si="3"/>
        <v>6.8400000000000002E-2</v>
      </c>
      <c r="D58" s="79">
        <v>5.7000000000000002E-2</v>
      </c>
    </row>
    <row r="59" spans="1:4" s="6" customFormat="1" ht="22.8" x14ac:dyDescent="0.25">
      <c r="A59" s="76" t="s">
        <v>2808</v>
      </c>
      <c r="B59" s="77" t="s">
        <v>2809</v>
      </c>
      <c r="C59" s="78">
        <f t="shared" si="3"/>
        <v>5.7599999999999998E-2</v>
      </c>
      <c r="D59" s="79">
        <v>4.8000000000000001E-2</v>
      </c>
    </row>
    <row r="60" spans="1:4" s="6" customFormat="1" ht="22.8" x14ac:dyDescent="0.25">
      <c r="A60" s="76" t="s">
        <v>1152</v>
      </c>
      <c r="B60" s="77" t="s">
        <v>2810</v>
      </c>
      <c r="C60" s="78">
        <f t="shared" si="3"/>
        <v>5.7599999999999998E-2</v>
      </c>
      <c r="D60" s="79">
        <v>4.8000000000000001E-2</v>
      </c>
    </row>
    <row r="61" spans="1:4" s="6" customFormat="1" ht="22.8" x14ac:dyDescent="0.25">
      <c r="A61" s="76" t="s">
        <v>2811</v>
      </c>
      <c r="B61" s="77" t="s">
        <v>2812</v>
      </c>
      <c r="C61" s="78">
        <f t="shared" si="3"/>
        <v>7.0799999999999988E-2</v>
      </c>
      <c r="D61" s="79">
        <v>5.8999999999999997E-2</v>
      </c>
    </row>
    <row r="62" spans="1:4" s="6" customFormat="1" ht="22.8" x14ac:dyDescent="0.25">
      <c r="A62" s="76" t="s">
        <v>1154</v>
      </c>
      <c r="B62" s="77" t="s">
        <v>2813</v>
      </c>
      <c r="C62" s="78">
        <f t="shared" si="3"/>
        <v>7.0799999999999988E-2</v>
      </c>
      <c r="D62" s="79">
        <v>5.8999999999999997E-2</v>
      </c>
    </row>
    <row r="63" spans="1:4" s="6" customFormat="1" ht="22.8" x14ac:dyDescent="0.25">
      <c r="A63" s="76" t="s">
        <v>2814</v>
      </c>
      <c r="B63" s="77" t="s">
        <v>2815</v>
      </c>
      <c r="C63" s="78">
        <f t="shared" si="3"/>
        <v>7.0799999999999988E-2</v>
      </c>
      <c r="D63" s="79">
        <v>5.8999999999999997E-2</v>
      </c>
    </row>
    <row r="64" spans="1:4" s="6" customFormat="1" ht="22.8" x14ac:dyDescent="0.25">
      <c r="A64" s="76" t="s">
        <v>2816</v>
      </c>
      <c r="B64" s="77" t="s">
        <v>2817</v>
      </c>
      <c r="C64" s="78">
        <f t="shared" si="3"/>
        <v>0.1368</v>
      </c>
      <c r="D64" s="79">
        <v>0.114</v>
      </c>
    </row>
    <row r="65" spans="1:4" s="6" customFormat="1" ht="22.8" x14ac:dyDescent="0.25">
      <c r="A65" s="76" t="s">
        <v>1156</v>
      </c>
      <c r="B65" s="77" t="s">
        <v>2818</v>
      </c>
      <c r="C65" s="78">
        <f t="shared" si="3"/>
        <v>0.39600000000000002</v>
      </c>
      <c r="D65" s="79">
        <v>0.33</v>
      </c>
    </row>
    <row r="66" spans="1:4" ht="13.8" x14ac:dyDescent="0.25">
      <c r="A66" s="69" t="s">
        <v>1122</v>
      </c>
      <c r="B66" s="28"/>
      <c r="C66" s="29"/>
      <c r="D66" s="35"/>
    </row>
    <row r="67" spans="1:4" s="6" customFormat="1" ht="22.8" x14ac:dyDescent="0.25">
      <c r="A67" s="76" t="s">
        <v>1111</v>
      </c>
      <c r="B67" s="77" t="s">
        <v>2823</v>
      </c>
      <c r="C67" s="78">
        <f t="shared" ref="C67:C72" si="4">D67*1.2</f>
        <v>4.9200000000000001E-2</v>
      </c>
      <c r="D67" s="79">
        <v>4.1000000000000002E-2</v>
      </c>
    </row>
    <row r="68" spans="1:4" s="6" customFormat="1" ht="22.8" x14ac:dyDescent="0.25">
      <c r="A68" s="76" t="s">
        <v>2824</v>
      </c>
      <c r="B68" s="77" t="s">
        <v>2825</v>
      </c>
      <c r="C68" s="78">
        <f t="shared" si="4"/>
        <v>5.6399999999999999E-2</v>
      </c>
      <c r="D68" s="79">
        <v>4.7E-2</v>
      </c>
    </row>
    <row r="69" spans="1:4" s="6" customFormat="1" ht="22.8" x14ac:dyDescent="0.25">
      <c r="A69" s="76" t="s">
        <v>1112</v>
      </c>
      <c r="B69" s="77" t="s">
        <v>2826</v>
      </c>
      <c r="C69" s="78">
        <f t="shared" si="4"/>
        <v>6.9599999999999995E-2</v>
      </c>
      <c r="D69" s="79">
        <v>5.8000000000000003E-2</v>
      </c>
    </row>
    <row r="70" spans="1:4" s="6" customFormat="1" ht="22.8" x14ac:dyDescent="0.25">
      <c r="A70" s="76" t="s">
        <v>2827</v>
      </c>
      <c r="B70" s="77" t="s">
        <v>2828</v>
      </c>
      <c r="C70" s="78">
        <f t="shared" si="4"/>
        <v>7.5600000000000001E-2</v>
      </c>
      <c r="D70" s="79">
        <v>6.3E-2</v>
      </c>
    </row>
    <row r="71" spans="1:4" s="6" customFormat="1" ht="22.8" x14ac:dyDescent="0.25">
      <c r="A71" s="76" t="s">
        <v>2829</v>
      </c>
      <c r="B71" s="77" t="s">
        <v>2830</v>
      </c>
      <c r="C71" s="78">
        <f t="shared" si="4"/>
        <v>7.5600000000000001E-2</v>
      </c>
      <c r="D71" s="79">
        <v>6.3E-2</v>
      </c>
    </row>
    <row r="72" spans="1:4" s="6" customFormat="1" ht="22.8" x14ac:dyDescent="0.25">
      <c r="A72" s="76" t="s">
        <v>2831</v>
      </c>
      <c r="B72" s="77" t="s">
        <v>2832</v>
      </c>
      <c r="C72" s="78">
        <f t="shared" si="4"/>
        <v>0.1008</v>
      </c>
      <c r="D72" s="79">
        <v>8.4000000000000005E-2</v>
      </c>
    </row>
    <row r="73" spans="1:4" ht="13.8" x14ac:dyDescent="0.25">
      <c r="A73" s="69" t="s">
        <v>1123</v>
      </c>
      <c r="B73" s="28"/>
      <c r="C73" s="29"/>
      <c r="D73" s="35"/>
    </row>
    <row r="74" spans="1:4" s="6" customFormat="1" ht="22.8" x14ac:dyDescent="0.25">
      <c r="A74" s="76" t="s">
        <v>108</v>
      </c>
      <c r="B74" s="77" t="s">
        <v>2856</v>
      </c>
      <c r="C74" s="78">
        <f t="shared" ref="C74:C90" si="5">D74*1.2</f>
        <v>4.3199999999999995E-2</v>
      </c>
      <c r="D74" s="79">
        <v>3.5999999999999997E-2</v>
      </c>
    </row>
    <row r="75" spans="1:4" s="6" customFormat="1" ht="22.8" x14ac:dyDescent="0.25">
      <c r="A75" s="76" t="s">
        <v>109</v>
      </c>
      <c r="B75" s="77" t="s">
        <v>2857</v>
      </c>
      <c r="C75" s="78">
        <f t="shared" si="5"/>
        <v>4.3199999999999995E-2</v>
      </c>
      <c r="D75" s="79">
        <v>3.5999999999999997E-2</v>
      </c>
    </row>
    <row r="76" spans="1:4" s="6" customFormat="1" ht="22.8" x14ac:dyDescent="0.25">
      <c r="A76" s="76" t="s">
        <v>111</v>
      </c>
      <c r="B76" s="77" t="s">
        <v>2858</v>
      </c>
      <c r="C76" s="78">
        <f t="shared" si="5"/>
        <v>4.3199999999999995E-2</v>
      </c>
      <c r="D76" s="79">
        <v>3.5999999999999997E-2</v>
      </c>
    </row>
    <row r="77" spans="1:4" s="6" customFormat="1" ht="22.8" x14ac:dyDescent="0.25">
      <c r="A77" s="76" t="s">
        <v>112</v>
      </c>
      <c r="B77" s="77" t="s">
        <v>2859</v>
      </c>
      <c r="C77" s="78">
        <f t="shared" si="5"/>
        <v>4.5599999999999995E-2</v>
      </c>
      <c r="D77" s="79">
        <v>3.7999999999999999E-2</v>
      </c>
    </row>
    <row r="78" spans="1:4" s="6" customFormat="1" ht="22.8" x14ac:dyDescent="0.25">
      <c r="A78" s="76" t="s">
        <v>1131</v>
      </c>
      <c r="B78" s="77" t="s">
        <v>2860</v>
      </c>
      <c r="C78" s="78">
        <f t="shared" si="5"/>
        <v>4.8000000000000001E-2</v>
      </c>
      <c r="D78" s="79">
        <v>0.04</v>
      </c>
    </row>
    <row r="79" spans="1:4" s="6" customFormat="1" ht="22.8" x14ac:dyDescent="0.25">
      <c r="A79" s="76" t="s">
        <v>1132</v>
      </c>
      <c r="B79" s="77" t="s">
        <v>2861</v>
      </c>
      <c r="C79" s="78">
        <f t="shared" si="5"/>
        <v>5.04E-2</v>
      </c>
      <c r="D79" s="79">
        <v>4.2000000000000003E-2</v>
      </c>
    </row>
    <row r="80" spans="1:4" s="6" customFormat="1" ht="22.8" x14ac:dyDescent="0.25">
      <c r="A80" s="76" t="s">
        <v>2862</v>
      </c>
      <c r="B80" s="77" t="s">
        <v>2863</v>
      </c>
      <c r="C80" s="78">
        <f t="shared" si="5"/>
        <v>5.04E-2</v>
      </c>
      <c r="D80" s="79">
        <v>4.2000000000000003E-2</v>
      </c>
    </row>
    <row r="81" spans="1:4" s="6" customFormat="1" ht="22.8" x14ac:dyDescent="0.25">
      <c r="A81" s="76" t="s">
        <v>116</v>
      </c>
      <c r="B81" s="77" t="s">
        <v>2864</v>
      </c>
      <c r="C81" s="78">
        <f t="shared" si="5"/>
        <v>5.04E-2</v>
      </c>
      <c r="D81" s="79">
        <v>4.2000000000000003E-2</v>
      </c>
    </row>
    <row r="82" spans="1:4" s="6" customFormat="1" ht="22.8" x14ac:dyDescent="0.25">
      <c r="A82" s="76" t="s">
        <v>2865</v>
      </c>
      <c r="B82" s="77" t="s">
        <v>2866</v>
      </c>
      <c r="C82" s="78">
        <f t="shared" si="5"/>
        <v>6.1199999999999991E-2</v>
      </c>
      <c r="D82" s="79">
        <v>5.0999999999999997E-2</v>
      </c>
    </row>
    <row r="83" spans="1:4" s="6" customFormat="1" ht="22.8" x14ac:dyDescent="0.25">
      <c r="A83" s="76" t="s">
        <v>119</v>
      </c>
      <c r="B83" s="77" t="s">
        <v>2867</v>
      </c>
      <c r="C83" s="78">
        <f t="shared" si="5"/>
        <v>6.8400000000000002E-2</v>
      </c>
      <c r="D83" s="79">
        <v>5.7000000000000002E-2</v>
      </c>
    </row>
    <row r="84" spans="1:4" s="6" customFormat="1" ht="22.8" x14ac:dyDescent="0.25">
      <c r="A84" s="76" t="s">
        <v>2868</v>
      </c>
      <c r="B84" s="77" t="s">
        <v>2869</v>
      </c>
      <c r="C84" s="78">
        <f t="shared" si="5"/>
        <v>6.7199999999999996E-2</v>
      </c>
      <c r="D84" s="79">
        <v>5.6000000000000001E-2</v>
      </c>
    </row>
    <row r="85" spans="1:4" s="6" customFormat="1" ht="22.8" x14ac:dyDescent="0.25">
      <c r="A85" s="76" t="s">
        <v>2870</v>
      </c>
      <c r="B85" s="77" t="s">
        <v>2871</v>
      </c>
      <c r="C85" s="78">
        <f t="shared" si="5"/>
        <v>6.7199999999999996E-2</v>
      </c>
      <c r="D85" s="79">
        <v>5.6000000000000001E-2</v>
      </c>
    </row>
    <row r="86" spans="1:4" s="6" customFormat="1" ht="22.8" x14ac:dyDescent="0.25">
      <c r="A86" s="76" t="s">
        <v>2872</v>
      </c>
      <c r="B86" s="77" t="s">
        <v>2873</v>
      </c>
      <c r="C86" s="78">
        <f t="shared" si="5"/>
        <v>8.2799999999999999E-2</v>
      </c>
      <c r="D86" s="79">
        <v>6.9000000000000006E-2</v>
      </c>
    </row>
    <row r="87" spans="1:4" s="6" customFormat="1" ht="22.8" x14ac:dyDescent="0.25">
      <c r="A87" s="76" t="s">
        <v>1153</v>
      </c>
      <c r="B87" s="77" t="s">
        <v>2874</v>
      </c>
      <c r="C87" s="78">
        <f t="shared" si="5"/>
        <v>0.108</v>
      </c>
      <c r="D87" s="79">
        <v>0.09</v>
      </c>
    </row>
    <row r="88" spans="1:4" s="6" customFormat="1" ht="22.8" x14ac:dyDescent="0.25">
      <c r="A88" s="76" t="s">
        <v>2875</v>
      </c>
      <c r="B88" s="77" t="s">
        <v>2876</v>
      </c>
      <c r="C88" s="78">
        <f t="shared" si="5"/>
        <v>0.12839999999999999</v>
      </c>
      <c r="D88" s="79">
        <v>0.107</v>
      </c>
    </row>
    <row r="89" spans="1:4" s="6" customFormat="1" ht="22.8" x14ac:dyDescent="0.25">
      <c r="A89" s="76" t="s">
        <v>1155</v>
      </c>
      <c r="B89" s="77" t="s">
        <v>2877</v>
      </c>
      <c r="C89" s="78">
        <f t="shared" si="5"/>
        <v>0.16440000000000002</v>
      </c>
      <c r="D89" s="79">
        <v>0.13700000000000001</v>
      </c>
    </row>
    <row r="90" spans="1:4" s="6" customFormat="1" ht="22.8" x14ac:dyDescent="0.25">
      <c r="A90" s="76" t="s">
        <v>2878</v>
      </c>
      <c r="B90" s="77" t="s">
        <v>2879</v>
      </c>
      <c r="C90" s="78">
        <f t="shared" si="5"/>
        <v>0.24839999999999998</v>
      </c>
      <c r="D90" s="79">
        <v>0.20699999999999999</v>
      </c>
    </row>
    <row r="91" spans="1:4" ht="78" x14ac:dyDescent="0.25">
      <c r="A91" s="32"/>
      <c r="B91" s="36" t="s">
        <v>2901</v>
      </c>
      <c r="C91" s="58"/>
      <c r="D91" s="59"/>
    </row>
    <row r="92" spans="1:4" ht="13.8" x14ac:dyDescent="0.25">
      <c r="A92" s="69" t="s">
        <v>1120</v>
      </c>
      <c r="B92" s="28"/>
      <c r="C92" s="29"/>
      <c r="D92" s="35"/>
    </row>
    <row r="93" spans="1:4" ht="22.8" x14ac:dyDescent="0.25">
      <c r="A93" s="76" t="s">
        <v>128</v>
      </c>
      <c r="B93" s="77" t="s">
        <v>2769</v>
      </c>
      <c r="C93" s="78">
        <f>D93*1.2</f>
        <v>4.3199999999999995E-2</v>
      </c>
      <c r="D93" s="79">
        <v>3.5999999999999997E-2</v>
      </c>
    </row>
    <row r="94" spans="1:4" ht="13.8" x14ac:dyDescent="0.25">
      <c r="A94" s="69" t="s">
        <v>1121</v>
      </c>
      <c r="B94" s="28"/>
      <c r="C94" s="29"/>
      <c r="D94" s="35"/>
    </row>
    <row r="95" spans="1:4" ht="22.8" x14ac:dyDescent="0.25">
      <c r="A95" s="76" t="s">
        <v>129</v>
      </c>
      <c r="B95" s="77" t="s">
        <v>2781</v>
      </c>
      <c r="C95" s="78">
        <f>D95*1.2</f>
        <v>6.1199999999999991E-2</v>
      </c>
      <c r="D95" s="79">
        <v>5.0999999999999997E-2</v>
      </c>
    </row>
    <row r="96" spans="1:4" ht="22.8" x14ac:dyDescent="0.25">
      <c r="A96" s="76" t="s">
        <v>130</v>
      </c>
      <c r="B96" s="77" t="s">
        <v>2782</v>
      </c>
      <c r="C96" s="78">
        <f>D96*1.2</f>
        <v>6.9599999999999995E-2</v>
      </c>
      <c r="D96" s="79">
        <v>5.8000000000000003E-2</v>
      </c>
    </row>
    <row r="97" spans="1:4" ht="13.8" x14ac:dyDescent="0.25">
      <c r="A97" s="69" t="s">
        <v>1122</v>
      </c>
      <c r="B97" s="28"/>
      <c r="C97" s="29"/>
      <c r="D97" s="35"/>
    </row>
    <row r="98" spans="1:4" ht="22.8" x14ac:dyDescent="0.25">
      <c r="A98" s="76" t="s">
        <v>121</v>
      </c>
      <c r="B98" s="77" t="s">
        <v>2819</v>
      </c>
      <c r="C98" s="78">
        <f>D98*1.2</f>
        <v>4.9200000000000001E-2</v>
      </c>
      <c r="D98" s="79">
        <v>4.1000000000000002E-2</v>
      </c>
    </row>
    <row r="99" spans="1:4" ht="22.8" x14ac:dyDescent="0.25">
      <c r="A99" s="76" t="s">
        <v>125</v>
      </c>
      <c r="B99" s="77" t="s">
        <v>2820</v>
      </c>
      <c r="C99" s="78">
        <f>D99*1.2</f>
        <v>5.8799999999999998E-2</v>
      </c>
      <c r="D99" s="79">
        <v>4.9000000000000002E-2</v>
      </c>
    </row>
    <row r="100" spans="1:4" ht="22.8" x14ac:dyDescent="0.25">
      <c r="A100" s="76" t="s">
        <v>126</v>
      </c>
      <c r="B100" s="77" t="s">
        <v>2821</v>
      </c>
      <c r="C100" s="78">
        <f>D100*1.2</f>
        <v>5.8799999999999998E-2</v>
      </c>
      <c r="D100" s="79">
        <v>4.9000000000000002E-2</v>
      </c>
    </row>
    <row r="101" spans="1:4" ht="22.8" x14ac:dyDescent="0.25">
      <c r="A101" s="76" t="s">
        <v>127</v>
      </c>
      <c r="B101" s="77" t="s">
        <v>2822</v>
      </c>
      <c r="C101" s="78">
        <f>D101*1.2</f>
        <v>6.2399999999999997E-2</v>
      </c>
      <c r="D101" s="79">
        <v>5.1999999999999998E-2</v>
      </c>
    </row>
    <row r="102" spans="1:4" ht="13.8" x14ac:dyDescent="0.25">
      <c r="A102" s="69" t="s">
        <v>1123</v>
      </c>
      <c r="B102" s="28"/>
      <c r="C102" s="29"/>
      <c r="D102" s="35"/>
    </row>
    <row r="103" spans="1:4" s="6" customFormat="1" ht="22.8" x14ac:dyDescent="0.25">
      <c r="A103" s="76" t="s">
        <v>122</v>
      </c>
      <c r="B103" s="77" t="s">
        <v>2880</v>
      </c>
      <c r="C103" s="78">
        <f>D103*1.2</f>
        <v>5.2799999999999993E-2</v>
      </c>
      <c r="D103" s="79">
        <v>4.3999999999999997E-2</v>
      </c>
    </row>
    <row r="104" spans="1:4" s="6" customFormat="1" ht="22.8" x14ac:dyDescent="0.25">
      <c r="A104" s="76" t="s">
        <v>123</v>
      </c>
      <c r="B104" s="77" t="s">
        <v>2881</v>
      </c>
      <c r="C104" s="78">
        <f>D104*1.2</f>
        <v>5.6399999999999999E-2</v>
      </c>
      <c r="D104" s="79">
        <v>4.7E-2</v>
      </c>
    </row>
    <row r="105" spans="1:4" s="6" customFormat="1" ht="22.8" x14ac:dyDescent="0.25">
      <c r="A105" s="76" t="s">
        <v>124</v>
      </c>
      <c r="B105" s="77" t="s">
        <v>2882</v>
      </c>
      <c r="C105" s="78">
        <f>D105*1.2</f>
        <v>5.8799999999999998E-2</v>
      </c>
      <c r="D105" s="79">
        <v>4.9000000000000002E-2</v>
      </c>
    </row>
    <row r="106" spans="1:4" ht="78" x14ac:dyDescent="0.25">
      <c r="A106" s="32"/>
      <c r="B106" s="36" t="s">
        <v>2902</v>
      </c>
      <c r="C106" s="58"/>
      <c r="D106" s="59"/>
    </row>
    <row r="107" spans="1:4" ht="13.8" x14ac:dyDescent="0.25">
      <c r="A107" s="69" t="s">
        <v>1121</v>
      </c>
      <c r="B107" s="28"/>
      <c r="C107" s="29"/>
      <c r="D107" s="35"/>
    </row>
    <row r="108" spans="1:4" ht="22.8" x14ac:dyDescent="0.25">
      <c r="A108" s="76" t="s">
        <v>654</v>
      </c>
      <c r="B108" s="77" t="s">
        <v>2780</v>
      </c>
      <c r="C108" s="78">
        <f t="shared" ref="C108:C119" si="6">D108*1.2</f>
        <v>4.5599999999999995E-2</v>
      </c>
      <c r="D108" s="79">
        <v>3.7999999999999999E-2</v>
      </c>
    </row>
    <row r="109" spans="1:4" ht="22.8" x14ac:dyDescent="0.25">
      <c r="A109" s="76" t="s">
        <v>655</v>
      </c>
      <c r="B109" s="77" t="s">
        <v>2783</v>
      </c>
      <c r="C109" s="78">
        <f t="shared" si="6"/>
        <v>5.7599999999999998E-2</v>
      </c>
      <c r="D109" s="79">
        <v>4.8000000000000001E-2</v>
      </c>
    </row>
    <row r="110" spans="1:4" ht="22.8" x14ac:dyDescent="0.25">
      <c r="A110" s="76" t="s">
        <v>1110</v>
      </c>
      <c r="B110" s="77" t="s">
        <v>2784</v>
      </c>
      <c r="C110" s="78">
        <f t="shared" si="6"/>
        <v>7.4399999999999994E-2</v>
      </c>
      <c r="D110" s="79">
        <v>6.2E-2</v>
      </c>
    </row>
    <row r="111" spans="1:4" s="6" customFormat="1" ht="22.8" x14ac:dyDescent="0.25">
      <c r="A111" s="76" t="s">
        <v>657</v>
      </c>
      <c r="B111" s="77" t="s">
        <v>2785</v>
      </c>
      <c r="C111" s="78">
        <f t="shared" si="6"/>
        <v>7.4399999999999994E-2</v>
      </c>
      <c r="D111" s="79">
        <v>6.2E-2</v>
      </c>
    </row>
    <row r="112" spans="1:4" s="6" customFormat="1" ht="22.8" x14ac:dyDescent="0.25">
      <c r="A112" s="76" t="s">
        <v>2786</v>
      </c>
      <c r="B112" s="77" t="s">
        <v>2787</v>
      </c>
      <c r="C112" s="78">
        <f t="shared" si="6"/>
        <v>0.10919999999999999</v>
      </c>
      <c r="D112" s="79">
        <v>9.0999999999999998E-2</v>
      </c>
    </row>
    <row r="113" spans="1:4" s="6" customFormat="1" ht="22.8" x14ac:dyDescent="0.25">
      <c r="A113" s="76" t="s">
        <v>659</v>
      </c>
      <c r="B113" s="77" t="s">
        <v>2788</v>
      </c>
      <c r="C113" s="78">
        <f t="shared" si="6"/>
        <v>0.10919999999999999</v>
      </c>
      <c r="D113" s="79">
        <v>9.0999999999999998E-2</v>
      </c>
    </row>
    <row r="114" spans="1:4" s="6" customFormat="1" ht="22.8" x14ac:dyDescent="0.25">
      <c r="A114" s="76" t="s">
        <v>2795</v>
      </c>
      <c r="B114" s="77" t="s">
        <v>2796</v>
      </c>
      <c r="C114" s="78">
        <f t="shared" si="6"/>
        <v>0.10919999999999999</v>
      </c>
      <c r="D114" s="79">
        <v>9.0999999999999998E-2</v>
      </c>
    </row>
    <row r="115" spans="1:4" s="6" customFormat="1" ht="22.8" x14ac:dyDescent="0.25">
      <c r="A115" s="76" t="s">
        <v>2797</v>
      </c>
      <c r="B115" s="77" t="s">
        <v>2798</v>
      </c>
      <c r="C115" s="78">
        <f t="shared" si="6"/>
        <v>0.10919999999999999</v>
      </c>
      <c r="D115" s="79">
        <v>9.0999999999999998E-2</v>
      </c>
    </row>
    <row r="116" spans="1:4" s="6" customFormat="1" ht="22.8" x14ac:dyDescent="0.25">
      <c r="A116" s="76" t="s">
        <v>2789</v>
      </c>
      <c r="B116" s="77" t="s">
        <v>2790</v>
      </c>
      <c r="C116" s="78">
        <f t="shared" si="6"/>
        <v>0.18239999999999998</v>
      </c>
      <c r="D116" s="79">
        <v>0.152</v>
      </c>
    </row>
    <row r="117" spans="1:4" s="6" customFormat="1" ht="22.8" x14ac:dyDescent="0.25">
      <c r="A117" s="76" t="s">
        <v>661</v>
      </c>
      <c r="B117" s="77" t="s">
        <v>2791</v>
      </c>
      <c r="C117" s="78">
        <f t="shared" si="6"/>
        <v>0.18239999999999998</v>
      </c>
      <c r="D117" s="79">
        <v>0.152</v>
      </c>
    </row>
    <row r="118" spans="1:4" s="6" customFormat="1" ht="22.8" x14ac:dyDescent="0.25">
      <c r="A118" s="76" t="s">
        <v>2792</v>
      </c>
      <c r="B118" s="77" t="s">
        <v>2793</v>
      </c>
      <c r="C118" s="78">
        <f t="shared" si="6"/>
        <v>0.18239999999999998</v>
      </c>
      <c r="D118" s="79">
        <v>0.152</v>
      </c>
    </row>
    <row r="119" spans="1:4" s="6" customFormat="1" ht="22.8" x14ac:dyDescent="0.25">
      <c r="A119" s="76" t="s">
        <v>662</v>
      </c>
      <c r="B119" s="77" t="s">
        <v>2794</v>
      </c>
      <c r="C119" s="78">
        <f t="shared" si="6"/>
        <v>0.45599999999999996</v>
      </c>
      <c r="D119" s="79">
        <v>0.38</v>
      </c>
    </row>
    <row r="120" spans="1:4" ht="13.8" x14ac:dyDescent="0.25">
      <c r="A120" s="69" t="s">
        <v>1122</v>
      </c>
      <c r="B120" s="28"/>
      <c r="C120" s="29"/>
      <c r="D120" s="35"/>
    </row>
    <row r="121" spans="1:4" s="6" customFormat="1" ht="22.8" x14ac:dyDescent="0.25">
      <c r="A121" s="76" t="s">
        <v>2833</v>
      </c>
      <c r="B121" s="77" t="s">
        <v>2834</v>
      </c>
      <c r="C121" s="78">
        <f>D121*1.2</f>
        <v>8.879999999999999E-2</v>
      </c>
      <c r="D121" s="79">
        <v>7.3999999999999996E-2</v>
      </c>
    </row>
    <row r="122" spans="1:4" s="6" customFormat="1" ht="22.8" x14ac:dyDescent="0.25">
      <c r="A122" s="76" t="s">
        <v>1113</v>
      </c>
      <c r="B122" s="77" t="s">
        <v>2835</v>
      </c>
      <c r="C122" s="78">
        <f>D122*1.2</f>
        <v>0.12</v>
      </c>
      <c r="D122" s="79">
        <v>0.1</v>
      </c>
    </row>
    <row r="123" spans="1:4" s="6" customFormat="1" ht="22.8" x14ac:dyDescent="0.25">
      <c r="A123" s="76" t="s">
        <v>1114</v>
      </c>
      <c r="B123" s="77" t="s">
        <v>2836</v>
      </c>
      <c r="C123" s="78">
        <f>D123*1.2</f>
        <v>0.12</v>
      </c>
      <c r="D123" s="79">
        <v>0.1</v>
      </c>
    </row>
    <row r="124" spans="1:4" s="6" customFormat="1" ht="22.8" x14ac:dyDescent="0.25">
      <c r="A124" s="76" t="s">
        <v>2837</v>
      </c>
      <c r="B124" s="77" t="s">
        <v>2838</v>
      </c>
      <c r="C124" s="78">
        <f>D124*1.2</f>
        <v>0.50879999999999992</v>
      </c>
      <c r="D124" s="79">
        <v>0.42399999999999999</v>
      </c>
    </row>
    <row r="125" spans="1:4" ht="13.8" x14ac:dyDescent="0.25">
      <c r="A125" s="69" t="s">
        <v>1123</v>
      </c>
      <c r="B125" s="28"/>
      <c r="C125" s="29"/>
      <c r="D125" s="35"/>
    </row>
    <row r="126" spans="1:4" s="6" customFormat="1" ht="22.8" x14ac:dyDescent="0.25">
      <c r="A126" s="76" t="s">
        <v>131</v>
      </c>
      <c r="B126" s="77" t="s">
        <v>2839</v>
      </c>
      <c r="C126" s="78">
        <f t="shared" ref="C126:C138" si="7">D126*1.2</f>
        <v>4.5599999999999995E-2</v>
      </c>
      <c r="D126" s="79">
        <v>3.7999999999999999E-2</v>
      </c>
    </row>
    <row r="127" spans="1:4" s="6" customFormat="1" ht="22.8" x14ac:dyDescent="0.25">
      <c r="A127" s="76" t="s">
        <v>132</v>
      </c>
      <c r="B127" s="77" t="s">
        <v>2840</v>
      </c>
      <c r="C127" s="78">
        <f t="shared" si="7"/>
        <v>4.5599999999999995E-2</v>
      </c>
      <c r="D127" s="79">
        <v>3.7999999999999999E-2</v>
      </c>
    </row>
    <row r="128" spans="1:4" s="6" customFormat="1" ht="22.8" x14ac:dyDescent="0.25">
      <c r="A128" s="76" t="s">
        <v>2841</v>
      </c>
      <c r="B128" s="77" t="s">
        <v>2842</v>
      </c>
      <c r="C128" s="78">
        <f t="shared" si="7"/>
        <v>5.04E-2</v>
      </c>
      <c r="D128" s="79">
        <v>4.2000000000000003E-2</v>
      </c>
    </row>
    <row r="129" spans="1:4" s="6" customFormat="1" ht="22.8" x14ac:dyDescent="0.25">
      <c r="A129" s="76" t="s">
        <v>653</v>
      </c>
      <c r="B129" s="77" t="s">
        <v>2843</v>
      </c>
      <c r="C129" s="78">
        <f t="shared" si="7"/>
        <v>5.04E-2</v>
      </c>
      <c r="D129" s="79">
        <v>4.2000000000000003E-2</v>
      </c>
    </row>
    <row r="130" spans="1:4" s="6" customFormat="1" ht="22.8" x14ac:dyDescent="0.25">
      <c r="A130" s="76" t="s">
        <v>2844</v>
      </c>
      <c r="B130" s="77" t="s">
        <v>2845</v>
      </c>
      <c r="C130" s="78">
        <f t="shared" si="7"/>
        <v>5.7599999999999998E-2</v>
      </c>
      <c r="D130" s="79">
        <v>4.8000000000000001E-2</v>
      </c>
    </row>
    <row r="131" spans="1:4" s="6" customFormat="1" ht="22.8" x14ac:dyDescent="0.25">
      <c r="A131" s="76" t="s">
        <v>1115</v>
      </c>
      <c r="B131" s="77" t="s">
        <v>2846</v>
      </c>
      <c r="C131" s="78">
        <f t="shared" si="7"/>
        <v>6.2399999999999997E-2</v>
      </c>
      <c r="D131" s="79">
        <v>5.1999999999999998E-2</v>
      </c>
    </row>
    <row r="132" spans="1:4" s="6" customFormat="1" ht="22.8" x14ac:dyDescent="0.25">
      <c r="A132" s="76" t="s">
        <v>656</v>
      </c>
      <c r="B132" s="77" t="s">
        <v>2847</v>
      </c>
      <c r="C132" s="78">
        <f t="shared" si="7"/>
        <v>7.5600000000000001E-2</v>
      </c>
      <c r="D132" s="79">
        <v>6.3E-2</v>
      </c>
    </row>
    <row r="133" spans="1:4" s="6" customFormat="1" ht="22.8" x14ac:dyDescent="0.25">
      <c r="A133" s="76" t="s">
        <v>1116</v>
      </c>
      <c r="B133" s="77" t="s">
        <v>2848</v>
      </c>
      <c r="C133" s="78">
        <f t="shared" si="7"/>
        <v>7.5600000000000001E-2</v>
      </c>
      <c r="D133" s="79">
        <v>6.3E-2</v>
      </c>
    </row>
    <row r="134" spans="1:4" s="6" customFormat="1" ht="22.8" x14ac:dyDescent="0.25">
      <c r="A134" s="76" t="s">
        <v>658</v>
      </c>
      <c r="B134" s="77" t="s">
        <v>2849</v>
      </c>
      <c r="C134" s="78">
        <f t="shared" si="7"/>
        <v>0.10919999999999999</v>
      </c>
      <c r="D134" s="79">
        <v>9.0999999999999998E-2</v>
      </c>
    </row>
    <row r="135" spans="1:4" s="6" customFormat="1" ht="22.8" x14ac:dyDescent="0.25">
      <c r="A135" s="76" t="s">
        <v>660</v>
      </c>
      <c r="B135" s="77" t="s">
        <v>2850</v>
      </c>
      <c r="C135" s="78">
        <f t="shared" si="7"/>
        <v>0.192</v>
      </c>
      <c r="D135" s="79">
        <v>0.16</v>
      </c>
    </row>
    <row r="136" spans="1:4" s="6" customFormat="1" ht="22.8" x14ac:dyDescent="0.25">
      <c r="A136" s="76" t="s">
        <v>2851</v>
      </c>
      <c r="B136" s="77" t="s">
        <v>2852</v>
      </c>
      <c r="C136" s="78">
        <f t="shared" si="7"/>
        <v>0.192</v>
      </c>
      <c r="D136" s="79">
        <v>0.16</v>
      </c>
    </row>
    <row r="137" spans="1:4" s="6" customFormat="1" ht="22.8" x14ac:dyDescent="0.25">
      <c r="A137" s="76" t="s">
        <v>1117</v>
      </c>
      <c r="B137" s="77" t="s">
        <v>2853</v>
      </c>
      <c r="C137" s="78">
        <f t="shared" si="7"/>
        <v>0.20400000000000001</v>
      </c>
      <c r="D137" s="79">
        <v>0.17</v>
      </c>
    </row>
    <row r="138" spans="1:4" s="6" customFormat="1" ht="22.8" x14ac:dyDescent="0.25">
      <c r="A138" s="76" t="s">
        <v>2854</v>
      </c>
      <c r="B138" s="77" t="s">
        <v>2855</v>
      </c>
      <c r="C138" s="78">
        <f t="shared" si="7"/>
        <v>0.192</v>
      </c>
      <c r="D138" s="79">
        <v>0.16</v>
      </c>
    </row>
    <row r="139" spans="1:4" ht="62.4" x14ac:dyDescent="0.25">
      <c r="A139" s="32"/>
      <c r="B139" s="36" t="s">
        <v>2903</v>
      </c>
      <c r="C139" s="58"/>
      <c r="D139" s="59"/>
    </row>
    <row r="140" spans="1:4" ht="13.8" x14ac:dyDescent="0.25">
      <c r="A140" s="69" t="s">
        <v>1124</v>
      </c>
      <c r="B140" s="28"/>
      <c r="C140" s="29"/>
      <c r="D140" s="35"/>
    </row>
    <row r="141" spans="1:4" ht="22.8" x14ac:dyDescent="0.25">
      <c r="A141" s="76" t="s">
        <v>2883</v>
      </c>
      <c r="B141" s="77" t="s">
        <v>2884</v>
      </c>
      <c r="C141" s="78">
        <f>D141*1.2</f>
        <v>5.2799999999999993E-2</v>
      </c>
      <c r="D141" s="79">
        <v>4.3999999999999997E-2</v>
      </c>
    </row>
    <row r="142" spans="1:4" s="6" customFormat="1" ht="22.8" x14ac:dyDescent="0.25">
      <c r="A142" s="76" t="s">
        <v>1118</v>
      </c>
      <c r="B142" s="77" t="s">
        <v>2885</v>
      </c>
      <c r="C142" s="78">
        <f>D142*1.2</f>
        <v>0.17639999999999997</v>
      </c>
      <c r="D142" s="79">
        <v>0.14699999999999999</v>
      </c>
    </row>
    <row r="143" spans="1:4" ht="13.8" x14ac:dyDescent="0.25">
      <c r="A143" s="69" t="s">
        <v>1125</v>
      </c>
      <c r="B143" s="28"/>
      <c r="C143" s="29"/>
      <c r="D143" s="35"/>
    </row>
    <row r="144" spans="1:4" s="6" customFormat="1" ht="22.8" x14ac:dyDescent="0.25">
      <c r="A144" s="76" t="s">
        <v>502</v>
      </c>
      <c r="B144" s="77" t="s">
        <v>2886</v>
      </c>
      <c r="C144" s="78">
        <f t="shared" ref="C144:C150" si="8">D144*1.2</f>
        <v>0.17759999999999998</v>
      </c>
      <c r="D144" s="79">
        <v>0.14799999999999999</v>
      </c>
    </row>
    <row r="145" spans="1:4" s="6" customFormat="1" ht="22.8" x14ac:dyDescent="0.25">
      <c r="A145" s="76" t="s">
        <v>666</v>
      </c>
      <c r="B145" s="77" t="s">
        <v>2886</v>
      </c>
      <c r="C145" s="78">
        <f t="shared" si="8"/>
        <v>7.5600000000000001E-2</v>
      </c>
      <c r="D145" s="79">
        <v>6.3E-2</v>
      </c>
    </row>
    <row r="146" spans="1:4" s="6" customFormat="1" ht="22.8" x14ac:dyDescent="0.25">
      <c r="A146" s="76" t="s">
        <v>667</v>
      </c>
      <c r="B146" s="77" t="s">
        <v>2887</v>
      </c>
      <c r="C146" s="78">
        <f t="shared" si="8"/>
        <v>8.5199999999999984E-2</v>
      </c>
      <c r="D146" s="79">
        <v>7.0999999999999994E-2</v>
      </c>
    </row>
    <row r="147" spans="1:4" s="6" customFormat="1" ht="22.8" x14ac:dyDescent="0.25">
      <c r="A147" s="76" t="s">
        <v>668</v>
      </c>
      <c r="B147" s="77" t="s">
        <v>2888</v>
      </c>
      <c r="C147" s="78">
        <f t="shared" si="8"/>
        <v>9.1199999999999989E-2</v>
      </c>
      <c r="D147" s="79">
        <v>7.5999999999999998E-2</v>
      </c>
    </row>
    <row r="148" spans="1:4" s="6" customFormat="1" ht="22.8" x14ac:dyDescent="0.25">
      <c r="A148" s="76" t="s">
        <v>669</v>
      </c>
      <c r="B148" s="77" t="s">
        <v>2889</v>
      </c>
      <c r="C148" s="78">
        <f t="shared" si="8"/>
        <v>9.8400000000000001E-2</v>
      </c>
      <c r="D148" s="79">
        <v>8.2000000000000003E-2</v>
      </c>
    </row>
    <row r="149" spans="1:4" s="6" customFormat="1" ht="22.8" x14ac:dyDescent="0.25">
      <c r="A149" s="76" t="s">
        <v>670</v>
      </c>
      <c r="B149" s="77" t="s">
        <v>2890</v>
      </c>
      <c r="C149" s="78">
        <f t="shared" si="8"/>
        <v>0.1464</v>
      </c>
      <c r="D149" s="79">
        <v>0.122</v>
      </c>
    </row>
    <row r="150" spans="1:4" s="6" customFormat="1" ht="22.8" x14ac:dyDescent="0.25">
      <c r="A150" s="76" t="s">
        <v>671</v>
      </c>
      <c r="B150" s="77" t="s">
        <v>2891</v>
      </c>
      <c r="C150" s="78">
        <f t="shared" si="8"/>
        <v>0.18359999999999999</v>
      </c>
      <c r="D150" s="79">
        <v>0.153</v>
      </c>
    </row>
    <row r="151" spans="1:4" ht="13.8" x14ac:dyDescent="0.25">
      <c r="A151" s="69" t="s">
        <v>1126</v>
      </c>
      <c r="B151" s="28"/>
      <c r="C151" s="29"/>
      <c r="D151" s="35"/>
    </row>
    <row r="152" spans="1:4" s="6" customFormat="1" ht="22.8" x14ac:dyDescent="0.25">
      <c r="A152" s="76" t="s">
        <v>663</v>
      </c>
      <c r="B152" s="77" t="s">
        <v>2892</v>
      </c>
      <c r="C152" s="78">
        <f>D152*1.2</f>
        <v>5.8799999999999998E-2</v>
      </c>
      <c r="D152" s="79">
        <v>4.9000000000000002E-2</v>
      </c>
    </row>
    <row r="153" spans="1:4" s="6" customFormat="1" ht="22.8" x14ac:dyDescent="0.25">
      <c r="A153" s="76" t="s">
        <v>664</v>
      </c>
      <c r="B153" s="77" t="s">
        <v>2893</v>
      </c>
      <c r="C153" s="78">
        <f>D153*1.2</f>
        <v>6.2399999999999997E-2</v>
      </c>
      <c r="D153" s="79">
        <v>5.1999999999999998E-2</v>
      </c>
    </row>
    <row r="154" spans="1:4" s="6" customFormat="1" ht="22.8" x14ac:dyDescent="0.25">
      <c r="A154" s="76" t="s">
        <v>665</v>
      </c>
      <c r="B154" s="77" t="s">
        <v>2894</v>
      </c>
      <c r="C154" s="78">
        <f>D154*1.2</f>
        <v>6.9599999999999995E-2</v>
      </c>
      <c r="D154" s="79">
        <v>5.8000000000000003E-2</v>
      </c>
    </row>
    <row r="155" spans="1:4" s="6" customFormat="1" ht="22.8" x14ac:dyDescent="0.25">
      <c r="A155" s="76" t="s">
        <v>2895</v>
      </c>
      <c r="B155" s="77" t="s">
        <v>2896</v>
      </c>
      <c r="C155" s="78">
        <f>D155*1.2</f>
        <v>8.4000000000000005E-2</v>
      </c>
      <c r="D155" s="79">
        <v>7.0000000000000007E-2</v>
      </c>
    </row>
    <row r="156" spans="1:4" s="6" customFormat="1" ht="22.8" x14ac:dyDescent="0.25">
      <c r="A156" s="76" t="s">
        <v>1119</v>
      </c>
      <c r="B156" s="77" t="s">
        <v>2897</v>
      </c>
      <c r="C156" s="78">
        <f>D156*1.2</f>
        <v>8.879999999999999E-2</v>
      </c>
      <c r="D156" s="79">
        <v>7.3999999999999996E-2</v>
      </c>
    </row>
  </sheetData>
  <phoneticPr fontId="0" type="noConversion"/>
  <hyperlinks>
    <hyperlink ref="A1" location="Лист1!H2" tooltip="ВЕРНУТЬСЯ К ОГЛАВЛЕНИЮ" display="Наименование" xr:uid="{00000000-0004-0000-0E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61"/>
    <outlinePr summaryRight="0"/>
  </sheetPr>
  <dimension ref="A1:E82"/>
  <sheetViews>
    <sheetView showGridLines="0" zoomScaleNormal="100" zoomScaleSheetLayoutView="100" workbookViewId="0">
      <pane ySplit="1" topLeftCell="A2" activePane="bottomLeft" state="frozenSplit"/>
      <selection pane="bottomLeft"/>
    </sheetView>
  </sheetViews>
  <sheetFormatPr defaultColWidth="9.109375" defaultRowHeight="10.199999999999999" x14ac:dyDescent="0.25"/>
  <cols>
    <col min="1" max="1" width="22.6640625" style="1" customWidth="1"/>
    <col min="2" max="2" width="61.6640625" style="1" customWidth="1"/>
    <col min="3" max="4" width="7.6640625" style="3" bestFit="1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52.2" x14ac:dyDescent="0.25">
      <c r="A2" s="32"/>
      <c r="B2" s="26" t="s">
        <v>2645</v>
      </c>
      <c r="C2" s="27"/>
      <c r="D2" s="33"/>
    </row>
    <row r="3" spans="1:4" s="6" customFormat="1" ht="22.8" x14ac:dyDescent="0.25">
      <c r="A3" s="76" t="s">
        <v>764</v>
      </c>
      <c r="B3" s="77" t="s">
        <v>2675</v>
      </c>
      <c r="C3" s="78">
        <f>D3*1.2</f>
        <v>1.7999999999999999E-2</v>
      </c>
      <c r="D3" s="79">
        <v>1.4999999999999999E-2</v>
      </c>
    </row>
    <row r="4" spans="1:4" ht="69.599999999999994" x14ac:dyDescent="0.25">
      <c r="A4" s="32"/>
      <c r="B4" s="26" t="s">
        <v>2646</v>
      </c>
      <c r="C4" s="27"/>
      <c r="D4" s="33"/>
    </row>
    <row r="5" spans="1:4" s="6" customFormat="1" ht="22.8" x14ac:dyDescent="0.25">
      <c r="A5" s="76" t="s">
        <v>1098</v>
      </c>
      <c r="B5" s="77" t="s">
        <v>2706</v>
      </c>
      <c r="C5" s="78">
        <f>D5*1.2</f>
        <v>35.64</v>
      </c>
      <c r="D5" s="79">
        <v>29.7</v>
      </c>
    </row>
    <row r="6" spans="1:4" ht="69.599999999999994" x14ac:dyDescent="0.25">
      <c r="A6" s="32"/>
      <c r="B6" s="26" t="s">
        <v>2647</v>
      </c>
      <c r="C6" s="27"/>
      <c r="D6" s="33"/>
    </row>
    <row r="7" spans="1:4" ht="13.8" x14ac:dyDescent="0.25">
      <c r="A7" s="69" t="s">
        <v>1099</v>
      </c>
      <c r="B7" s="28"/>
      <c r="C7" s="29"/>
      <c r="D7" s="35"/>
    </row>
    <row r="8" spans="1:4" s="6" customFormat="1" ht="22.8" x14ac:dyDescent="0.25">
      <c r="A8" s="76" t="s">
        <v>1084</v>
      </c>
      <c r="B8" s="77" t="s">
        <v>2707</v>
      </c>
      <c r="C8" s="78">
        <f>D8*1.2</f>
        <v>3.0599999999999996</v>
      </c>
      <c r="D8" s="79">
        <v>2.5499999999999998</v>
      </c>
    </row>
    <row r="9" spans="1:4" s="6" customFormat="1" ht="22.8" x14ac:dyDescent="0.25">
      <c r="A9" s="76" t="s">
        <v>1085</v>
      </c>
      <c r="B9" s="77" t="s">
        <v>2708</v>
      </c>
      <c r="C9" s="78">
        <f>D9*1.2</f>
        <v>3.5999999999999996</v>
      </c>
      <c r="D9" s="79">
        <v>3</v>
      </c>
    </row>
    <row r="10" spans="1:4" s="6" customFormat="1" ht="34.200000000000003" x14ac:dyDescent="0.25">
      <c r="A10" s="76" t="s">
        <v>2711</v>
      </c>
      <c r="B10" s="77" t="s">
        <v>2712</v>
      </c>
      <c r="C10" s="78">
        <f>D10*1.2</f>
        <v>3.5999999999999996</v>
      </c>
      <c r="D10" s="79">
        <v>3</v>
      </c>
    </row>
    <row r="11" spans="1:4" s="6" customFormat="1" ht="22.8" x14ac:dyDescent="0.25">
      <c r="A11" s="76" t="s">
        <v>1086</v>
      </c>
      <c r="B11" s="77" t="s">
        <v>2709</v>
      </c>
      <c r="C11" s="78">
        <f>D11*1.2</f>
        <v>4.26</v>
      </c>
      <c r="D11" s="79">
        <v>3.55</v>
      </c>
    </row>
    <row r="12" spans="1:4" ht="22.8" x14ac:dyDescent="0.25">
      <c r="A12" s="76" t="s">
        <v>1095</v>
      </c>
      <c r="B12" s="77" t="s">
        <v>2710</v>
      </c>
      <c r="C12" s="78">
        <f>D12*1.2</f>
        <v>4.38</v>
      </c>
      <c r="D12" s="79">
        <v>3.65</v>
      </c>
    </row>
    <row r="13" spans="1:4" s="6" customFormat="1" ht="13.8" x14ac:dyDescent="0.25">
      <c r="A13" s="69" t="s">
        <v>1100</v>
      </c>
      <c r="B13" s="28"/>
      <c r="C13" s="29"/>
      <c r="D13" s="35"/>
    </row>
    <row r="14" spans="1:4" ht="22.8" x14ac:dyDescent="0.25">
      <c r="A14" s="34" t="s">
        <v>1096</v>
      </c>
      <c r="B14" s="28" t="s">
        <v>1097</v>
      </c>
      <c r="C14" s="29">
        <v>3.06</v>
      </c>
      <c r="D14" s="35">
        <v>2.5499999999999998</v>
      </c>
    </row>
    <row r="15" spans="1:4" ht="87" x14ac:dyDescent="0.25">
      <c r="A15" s="32"/>
      <c r="B15" s="26" t="s">
        <v>2644</v>
      </c>
      <c r="C15" s="27"/>
      <c r="D15" s="33"/>
    </row>
    <row r="16" spans="1:4" s="6" customFormat="1" ht="13.8" x14ac:dyDescent="0.25">
      <c r="A16" s="69" t="s">
        <v>1101</v>
      </c>
      <c r="B16" s="28"/>
      <c r="C16" s="29"/>
      <c r="D16" s="35"/>
    </row>
    <row r="17" spans="1:4" s="6" customFormat="1" ht="22.8" x14ac:dyDescent="0.25">
      <c r="A17" s="76" t="s">
        <v>746</v>
      </c>
      <c r="B17" s="77" t="s">
        <v>2636</v>
      </c>
      <c r="C17" s="78">
        <f t="shared" ref="C17:C25" si="0">D17*1.2</f>
        <v>1.44E-2</v>
      </c>
      <c r="D17" s="79">
        <v>1.2E-2</v>
      </c>
    </row>
    <row r="18" spans="1:4" s="6" customFormat="1" ht="22.8" x14ac:dyDescent="0.25">
      <c r="A18" s="76" t="s">
        <v>747</v>
      </c>
      <c r="B18" s="77" t="s">
        <v>2637</v>
      </c>
      <c r="C18" s="78">
        <f t="shared" si="0"/>
        <v>2.0400000000000001E-2</v>
      </c>
      <c r="D18" s="79">
        <v>1.7000000000000001E-2</v>
      </c>
    </row>
    <row r="19" spans="1:4" s="6" customFormat="1" ht="22.8" x14ac:dyDescent="0.25">
      <c r="A19" s="76" t="s">
        <v>750</v>
      </c>
      <c r="B19" s="77" t="s">
        <v>2638</v>
      </c>
      <c r="C19" s="78">
        <f t="shared" si="0"/>
        <v>7.8E-2</v>
      </c>
      <c r="D19" s="79">
        <v>6.5000000000000002E-2</v>
      </c>
    </row>
    <row r="20" spans="1:4" s="6" customFormat="1" ht="22.8" x14ac:dyDescent="0.25">
      <c r="A20" s="76" t="s">
        <v>751</v>
      </c>
      <c r="B20" s="77" t="s">
        <v>2639</v>
      </c>
      <c r="C20" s="78">
        <f t="shared" si="0"/>
        <v>5.1599999999999993E-2</v>
      </c>
      <c r="D20" s="79">
        <v>4.2999999999999997E-2</v>
      </c>
    </row>
    <row r="21" spans="1:4" s="6" customFormat="1" ht="22.8" x14ac:dyDescent="0.25">
      <c r="A21" s="76" t="s">
        <v>748</v>
      </c>
      <c r="B21" s="77" t="s">
        <v>2640</v>
      </c>
      <c r="C21" s="78">
        <f t="shared" si="0"/>
        <v>2.0400000000000001E-2</v>
      </c>
      <c r="D21" s="79">
        <v>1.7000000000000001E-2</v>
      </c>
    </row>
    <row r="22" spans="1:4" s="6" customFormat="1" ht="22.8" x14ac:dyDescent="0.25">
      <c r="A22" s="76" t="s">
        <v>752</v>
      </c>
      <c r="B22" s="77" t="s">
        <v>2641</v>
      </c>
      <c r="C22" s="78">
        <f t="shared" si="0"/>
        <v>0.09</v>
      </c>
      <c r="D22" s="79">
        <v>7.4999999999999997E-2</v>
      </c>
    </row>
    <row r="23" spans="1:4" s="6" customFormat="1" ht="22.8" x14ac:dyDescent="0.25">
      <c r="A23" s="76" t="s">
        <v>749</v>
      </c>
      <c r="B23" s="77" t="s">
        <v>2642</v>
      </c>
      <c r="C23" s="78">
        <f t="shared" si="0"/>
        <v>3.1199999999999999E-2</v>
      </c>
      <c r="D23" s="79">
        <v>2.5999999999999999E-2</v>
      </c>
    </row>
    <row r="24" spans="1:4" ht="22.8" x14ac:dyDescent="0.25">
      <c r="A24" s="76" t="s">
        <v>753</v>
      </c>
      <c r="B24" s="77" t="s">
        <v>2643</v>
      </c>
      <c r="C24" s="78">
        <f t="shared" si="0"/>
        <v>0.192</v>
      </c>
      <c r="D24" s="79">
        <v>0.16</v>
      </c>
    </row>
    <row r="25" spans="1:4" s="6" customFormat="1" ht="22.8" x14ac:dyDescent="0.25">
      <c r="A25" s="76" t="s">
        <v>2648</v>
      </c>
      <c r="B25" s="77" t="s">
        <v>2649</v>
      </c>
      <c r="C25" s="78">
        <f t="shared" si="0"/>
        <v>0.03</v>
      </c>
      <c r="D25" s="79">
        <v>2.5000000000000001E-2</v>
      </c>
    </row>
    <row r="26" spans="1:4" s="6" customFormat="1" ht="13.8" x14ac:dyDescent="0.25">
      <c r="A26" s="69" t="s">
        <v>1102</v>
      </c>
      <c r="B26" s="28"/>
      <c r="C26" s="29"/>
      <c r="D26" s="35"/>
    </row>
    <row r="27" spans="1:4" s="6" customFormat="1" ht="22.8" x14ac:dyDescent="0.25">
      <c r="A27" s="76" t="s">
        <v>754</v>
      </c>
      <c r="B27" s="77" t="s">
        <v>2650</v>
      </c>
      <c r="C27" s="78">
        <f t="shared" ref="C27:C38" si="1">D27*1.2</f>
        <v>1.3199999999999998E-2</v>
      </c>
      <c r="D27" s="79">
        <v>1.0999999999999999E-2</v>
      </c>
    </row>
    <row r="28" spans="1:4" s="6" customFormat="1" ht="22.8" x14ac:dyDescent="0.25">
      <c r="A28" s="76" t="s">
        <v>755</v>
      </c>
      <c r="B28" s="77" t="s">
        <v>2651</v>
      </c>
      <c r="C28" s="78">
        <f t="shared" si="1"/>
        <v>2.0400000000000001E-2</v>
      </c>
      <c r="D28" s="79">
        <v>1.7000000000000001E-2</v>
      </c>
    </row>
    <row r="29" spans="1:4" s="6" customFormat="1" ht="22.8" x14ac:dyDescent="0.25">
      <c r="A29" s="76" t="s">
        <v>2652</v>
      </c>
      <c r="B29" s="77" t="s">
        <v>2653</v>
      </c>
      <c r="C29" s="78">
        <f t="shared" si="1"/>
        <v>2.1599999999999998E-2</v>
      </c>
      <c r="D29" s="79">
        <v>1.7999999999999999E-2</v>
      </c>
    </row>
    <row r="30" spans="1:4" s="6" customFormat="1" ht="22.8" x14ac:dyDescent="0.25">
      <c r="A30" s="76" t="s">
        <v>2654</v>
      </c>
      <c r="B30" s="77" t="s">
        <v>2655</v>
      </c>
      <c r="C30" s="78">
        <f t="shared" si="1"/>
        <v>0.06</v>
      </c>
      <c r="D30" s="79">
        <v>0.05</v>
      </c>
    </row>
    <row r="31" spans="1:4" s="6" customFormat="1" ht="22.8" x14ac:dyDescent="0.25">
      <c r="A31" s="76" t="s">
        <v>758</v>
      </c>
      <c r="B31" s="77" t="s">
        <v>2656</v>
      </c>
      <c r="C31" s="78">
        <f t="shared" si="1"/>
        <v>2.1599999999999998E-2</v>
      </c>
      <c r="D31" s="79">
        <v>1.7999999999999999E-2</v>
      </c>
    </row>
    <row r="32" spans="1:4" s="6" customFormat="1" ht="22.8" x14ac:dyDescent="0.25">
      <c r="A32" s="76" t="s">
        <v>761</v>
      </c>
      <c r="B32" s="77" t="s">
        <v>2657</v>
      </c>
      <c r="C32" s="78">
        <f t="shared" si="1"/>
        <v>9.3600000000000003E-2</v>
      </c>
      <c r="D32" s="79">
        <v>7.8E-2</v>
      </c>
    </row>
    <row r="33" spans="1:4" s="6" customFormat="1" ht="22.8" x14ac:dyDescent="0.25">
      <c r="A33" s="76" t="s">
        <v>756</v>
      </c>
      <c r="B33" s="77" t="s">
        <v>2658</v>
      </c>
      <c r="C33" s="78">
        <f t="shared" si="1"/>
        <v>1.44E-2</v>
      </c>
      <c r="D33" s="79">
        <v>1.2E-2</v>
      </c>
    </row>
    <row r="34" spans="1:4" s="6" customFormat="1" ht="22.8" x14ac:dyDescent="0.25">
      <c r="A34" s="76" t="s">
        <v>759</v>
      </c>
      <c r="B34" s="77" t="s">
        <v>2659</v>
      </c>
      <c r="C34" s="78">
        <f t="shared" si="1"/>
        <v>3.5999999999999997E-2</v>
      </c>
      <c r="D34" s="79">
        <v>0.03</v>
      </c>
    </row>
    <row r="35" spans="1:4" ht="22.8" x14ac:dyDescent="0.25">
      <c r="A35" s="76" t="s">
        <v>762</v>
      </c>
      <c r="B35" s="77" t="s">
        <v>2660</v>
      </c>
      <c r="C35" s="78">
        <f t="shared" si="1"/>
        <v>0.20400000000000001</v>
      </c>
      <c r="D35" s="79">
        <v>0.17</v>
      </c>
    </row>
    <row r="36" spans="1:4" ht="22.8" x14ac:dyDescent="0.25">
      <c r="A36" s="76" t="s">
        <v>757</v>
      </c>
      <c r="B36" s="77" t="s">
        <v>2661</v>
      </c>
      <c r="C36" s="78">
        <f t="shared" si="1"/>
        <v>1.44E-2</v>
      </c>
      <c r="D36" s="79">
        <v>1.2E-2</v>
      </c>
    </row>
    <row r="37" spans="1:4" ht="22.8" x14ac:dyDescent="0.25">
      <c r="A37" s="76" t="s">
        <v>760</v>
      </c>
      <c r="B37" s="77" t="s">
        <v>2662</v>
      </c>
      <c r="C37" s="78">
        <f t="shared" si="1"/>
        <v>5.7599999999999998E-2</v>
      </c>
      <c r="D37" s="79">
        <v>4.8000000000000001E-2</v>
      </c>
    </row>
    <row r="38" spans="1:4" s="6" customFormat="1" ht="22.8" x14ac:dyDescent="0.25">
      <c r="A38" s="76" t="s">
        <v>763</v>
      </c>
      <c r="B38" s="77" t="s">
        <v>2663</v>
      </c>
      <c r="C38" s="78">
        <f t="shared" si="1"/>
        <v>0.42</v>
      </c>
      <c r="D38" s="79">
        <v>0.35</v>
      </c>
    </row>
    <row r="39" spans="1:4" s="6" customFormat="1" ht="13.8" x14ac:dyDescent="0.25">
      <c r="A39" s="69" t="s">
        <v>1103</v>
      </c>
      <c r="B39" s="28"/>
      <c r="C39" s="29"/>
      <c r="D39" s="35"/>
    </row>
    <row r="40" spans="1:4" s="6" customFormat="1" ht="22.8" x14ac:dyDescent="0.25">
      <c r="A40" s="76" t="s">
        <v>765</v>
      </c>
      <c r="B40" s="77" t="s">
        <v>2664</v>
      </c>
      <c r="C40" s="78">
        <f t="shared" ref="C40:C49" si="2">D40*1.2</f>
        <v>1.44E-2</v>
      </c>
      <c r="D40" s="79">
        <v>1.2E-2</v>
      </c>
    </row>
    <row r="41" spans="1:4" s="6" customFormat="1" ht="22.8" x14ac:dyDescent="0.25">
      <c r="A41" s="76" t="s">
        <v>2665</v>
      </c>
      <c r="B41" s="77" t="s">
        <v>2664</v>
      </c>
      <c r="C41" s="78">
        <f t="shared" si="2"/>
        <v>1.44E-2</v>
      </c>
      <c r="D41" s="79">
        <v>1.2E-2</v>
      </c>
    </row>
    <row r="42" spans="1:4" s="6" customFormat="1" ht="22.8" x14ac:dyDescent="0.25">
      <c r="A42" s="76" t="s">
        <v>1053</v>
      </c>
      <c r="B42" s="77" t="s">
        <v>2666</v>
      </c>
      <c r="C42" s="78">
        <f t="shared" si="2"/>
        <v>0.03</v>
      </c>
      <c r="D42" s="79">
        <v>2.5000000000000001E-2</v>
      </c>
    </row>
    <row r="43" spans="1:4" s="6" customFormat="1" ht="22.8" x14ac:dyDescent="0.25">
      <c r="A43" s="76" t="s">
        <v>1056</v>
      </c>
      <c r="B43" s="77" t="s">
        <v>2667</v>
      </c>
      <c r="C43" s="78">
        <f t="shared" si="2"/>
        <v>0.18</v>
      </c>
      <c r="D43" s="79">
        <v>0.15</v>
      </c>
    </row>
    <row r="44" spans="1:4" s="6" customFormat="1" ht="22.8" x14ac:dyDescent="0.25">
      <c r="A44" s="76" t="s">
        <v>766</v>
      </c>
      <c r="B44" s="77" t="s">
        <v>2668</v>
      </c>
      <c r="C44" s="78">
        <f t="shared" si="2"/>
        <v>1.5599999999999999E-2</v>
      </c>
      <c r="D44" s="79">
        <v>1.2999999999999999E-2</v>
      </c>
    </row>
    <row r="45" spans="1:4" s="6" customFormat="1" ht="22.8" x14ac:dyDescent="0.25">
      <c r="A45" s="76" t="s">
        <v>2669</v>
      </c>
      <c r="B45" s="77" t="s">
        <v>2670</v>
      </c>
      <c r="C45" s="78">
        <f t="shared" si="2"/>
        <v>4.8000000000000001E-2</v>
      </c>
      <c r="D45" s="79">
        <v>0.04</v>
      </c>
    </row>
    <row r="46" spans="1:4" s="6" customFormat="1" ht="22.8" x14ac:dyDescent="0.25">
      <c r="A46" s="76" t="s">
        <v>1054</v>
      </c>
      <c r="B46" s="77" t="s">
        <v>2671</v>
      </c>
      <c r="C46" s="78">
        <f t="shared" si="2"/>
        <v>4.2000000000000003E-2</v>
      </c>
      <c r="D46" s="79">
        <v>3.5000000000000003E-2</v>
      </c>
    </row>
    <row r="47" spans="1:4" s="6" customFormat="1" ht="22.8" x14ac:dyDescent="0.25">
      <c r="A47" s="76" t="s">
        <v>1057</v>
      </c>
      <c r="B47" s="77" t="s">
        <v>2672</v>
      </c>
      <c r="C47" s="78">
        <f t="shared" si="2"/>
        <v>0.28799999999999998</v>
      </c>
      <c r="D47" s="79">
        <v>0.24</v>
      </c>
    </row>
    <row r="48" spans="1:4" ht="22.8" x14ac:dyDescent="0.25">
      <c r="A48" s="76" t="s">
        <v>1052</v>
      </c>
      <c r="B48" s="77" t="s">
        <v>2673</v>
      </c>
      <c r="C48" s="78">
        <f t="shared" si="2"/>
        <v>1.6799999999999999E-2</v>
      </c>
      <c r="D48" s="79">
        <v>1.4E-2</v>
      </c>
    </row>
    <row r="49" spans="1:5" s="6" customFormat="1" ht="22.8" x14ac:dyDescent="0.25">
      <c r="A49" s="76" t="s">
        <v>1055</v>
      </c>
      <c r="B49" s="77" t="s">
        <v>2674</v>
      </c>
      <c r="C49" s="78">
        <f t="shared" si="2"/>
        <v>8.4000000000000005E-2</v>
      </c>
      <c r="D49" s="79">
        <v>7.0000000000000007E-2</v>
      </c>
    </row>
    <row r="50" spans="1:5" s="6" customFormat="1" ht="13.8" x14ac:dyDescent="0.25">
      <c r="A50" s="69" t="s">
        <v>1104</v>
      </c>
      <c r="B50" s="28"/>
      <c r="C50" s="29"/>
      <c r="D50" s="35"/>
    </row>
    <row r="51" spans="1:5" ht="22.8" x14ac:dyDescent="0.25">
      <c r="A51" s="76" t="s">
        <v>1058</v>
      </c>
      <c r="B51" s="77" t="s">
        <v>2676</v>
      </c>
      <c r="C51" s="78">
        <f>D51*1.2</f>
        <v>0.13800000000000001</v>
      </c>
      <c r="D51" s="79">
        <v>0.115</v>
      </c>
    </row>
    <row r="52" spans="1:5" s="6" customFormat="1" ht="22.8" x14ac:dyDescent="0.25">
      <c r="A52" s="76" t="s">
        <v>2677</v>
      </c>
      <c r="B52" s="77" t="s">
        <v>2678</v>
      </c>
      <c r="C52" s="78">
        <f>D52*1.2</f>
        <v>0.32040000000000002</v>
      </c>
      <c r="D52" s="79">
        <v>0.26700000000000002</v>
      </c>
    </row>
    <row r="53" spans="1:5" s="6" customFormat="1" ht="13.8" x14ac:dyDescent="0.25">
      <c r="A53" s="69" t="s">
        <v>1105</v>
      </c>
      <c r="B53" s="28"/>
      <c r="C53" s="29"/>
      <c r="D53" s="35"/>
    </row>
    <row r="54" spans="1:5" s="6" customFormat="1" ht="22.8" x14ac:dyDescent="0.25">
      <c r="A54" s="76" t="s">
        <v>1059</v>
      </c>
      <c r="B54" s="77" t="s">
        <v>2679</v>
      </c>
      <c r="C54" s="78">
        <f t="shared" ref="C54:C61" si="3">D54*1.2</f>
        <v>1.5599999999999999E-2</v>
      </c>
      <c r="D54" s="79">
        <v>1.2999999999999999E-2</v>
      </c>
    </row>
    <row r="55" spans="1:5" s="6" customFormat="1" ht="22.8" x14ac:dyDescent="0.25">
      <c r="A55" s="76" t="s">
        <v>1062</v>
      </c>
      <c r="B55" s="77" t="s">
        <v>2680</v>
      </c>
      <c r="C55" s="78">
        <f t="shared" si="3"/>
        <v>6.4799999999999996E-2</v>
      </c>
      <c r="D55" s="79">
        <v>5.3999999999999999E-2</v>
      </c>
    </row>
    <row r="56" spans="1:5" s="6" customFormat="1" ht="22.8" x14ac:dyDescent="0.25">
      <c r="A56" s="76" t="s">
        <v>1065</v>
      </c>
      <c r="B56" s="77" t="s">
        <v>2681</v>
      </c>
      <c r="C56" s="78">
        <f t="shared" si="3"/>
        <v>0.39600000000000002</v>
      </c>
      <c r="D56" s="79">
        <v>0.33</v>
      </c>
    </row>
    <row r="57" spans="1:5" s="6" customFormat="1" ht="22.8" x14ac:dyDescent="0.25">
      <c r="A57" s="76" t="s">
        <v>1060</v>
      </c>
      <c r="B57" s="77" t="s">
        <v>2682</v>
      </c>
      <c r="C57" s="78">
        <f t="shared" si="3"/>
        <v>2.2799999999999997E-2</v>
      </c>
      <c r="D57" s="79">
        <v>1.9E-2</v>
      </c>
    </row>
    <row r="58" spans="1:5" s="6" customFormat="1" ht="22.8" x14ac:dyDescent="0.25">
      <c r="A58" s="76" t="s">
        <v>2683</v>
      </c>
      <c r="B58" s="77" t="s">
        <v>2684</v>
      </c>
      <c r="C58" s="78">
        <f t="shared" si="3"/>
        <v>9.6000000000000002E-2</v>
      </c>
      <c r="D58" s="79">
        <v>0.08</v>
      </c>
    </row>
    <row r="59" spans="1:5" s="6" customFormat="1" ht="22.8" x14ac:dyDescent="0.25">
      <c r="A59" s="76" t="s">
        <v>1063</v>
      </c>
      <c r="B59" s="77" t="s">
        <v>2685</v>
      </c>
      <c r="C59" s="78">
        <f t="shared" si="3"/>
        <v>9.6000000000000002E-2</v>
      </c>
      <c r="D59" s="79">
        <v>0.08</v>
      </c>
    </row>
    <row r="60" spans="1:5" ht="22.8" x14ac:dyDescent="0.25">
      <c r="A60" s="76" t="s">
        <v>1061</v>
      </c>
      <c r="B60" s="77" t="s">
        <v>2686</v>
      </c>
      <c r="C60" s="78">
        <f t="shared" si="3"/>
        <v>3.1199999999999999E-2</v>
      </c>
      <c r="D60" s="79">
        <v>2.5999999999999999E-2</v>
      </c>
      <c r="E60" s="6"/>
    </row>
    <row r="61" spans="1:5" s="6" customFormat="1" ht="22.8" x14ac:dyDescent="0.25">
      <c r="A61" s="76" t="s">
        <v>1064</v>
      </c>
      <c r="B61" s="77" t="s">
        <v>2687</v>
      </c>
      <c r="C61" s="78">
        <f t="shared" si="3"/>
        <v>0.186</v>
      </c>
      <c r="D61" s="79">
        <v>0.155</v>
      </c>
    </row>
    <row r="62" spans="1:5" s="6" customFormat="1" ht="13.8" x14ac:dyDescent="0.25">
      <c r="A62" s="69" t="s">
        <v>1106</v>
      </c>
      <c r="B62" s="28"/>
      <c r="C62" s="29"/>
      <c r="D62" s="35"/>
    </row>
    <row r="63" spans="1:5" s="6" customFormat="1" ht="22.8" x14ac:dyDescent="0.25">
      <c r="A63" s="76" t="s">
        <v>1066</v>
      </c>
      <c r="B63" s="77" t="s">
        <v>2688</v>
      </c>
      <c r="C63" s="78">
        <f t="shared" ref="C63:C69" si="4">D63*1.2</f>
        <v>1.6799999999999999E-2</v>
      </c>
      <c r="D63" s="79">
        <v>1.4E-2</v>
      </c>
    </row>
    <row r="64" spans="1:5" s="6" customFormat="1" ht="22.8" x14ac:dyDescent="0.25">
      <c r="A64" s="76" t="s">
        <v>1067</v>
      </c>
      <c r="B64" s="77" t="s">
        <v>2689</v>
      </c>
      <c r="C64" s="78">
        <f t="shared" si="4"/>
        <v>2.6399999999999996E-2</v>
      </c>
      <c r="D64" s="79">
        <v>2.1999999999999999E-2</v>
      </c>
    </row>
    <row r="65" spans="1:4" s="6" customFormat="1" ht="22.8" x14ac:dyDescent="0.25">
      <c r="A65" s="76" t="s">
        <v>1070</v>
      </c>
      <c r="B65" s="77" t="s">
        <v>2690</v>
      </c>
      <c r="C65" s="78">
        <f t="shared" si="4"/>
        <v>0.12</v>
      </c>
      <c r="D65" s="79">
        <v>0.1</v>
      </c>
    </row>
    <row r="66" spans="1:4" s="6" customFormat="1" ht="22.8" x14ac:dyDescent="0.25">
      <c r="A66" s="76" t="s">
        <v>1072</v>
      </c>
      <c r="B66" s="77" t="s">
        <v>2691</v>
      </c>
      <c r="C66" s="78">
        <f t="shared" si="4"/>
        <v>0.92399999999999993</v>
      </c>
      <c r="D66" s="79">
        <v>0.77</v>
      </c>
    </row>
    <row r="67" spans="1:4" s="6" customFormat="1" ht="22.8" x14ac:dyDescent="0.25">
      <c r="A67" s="76" t="s">
        <v>1068</v>
      </c>
      <c r="B67" s="77" t="s">
        <v>2692</v>
      </c>
      <c r="C67" s="78">
        <f t="shared" si="4"/>
        <v>4.8000000000000001E-2</v>
      </c>
      <c r="D67" s="79">
        <v>0.04</v>
      </c>
    </row>
    <row r="68" spans="1:4" s="6" customFormat="1" ht="22.8" x14ac:dyDescent="0.25">
      <c r="A68" s="76" t="s">
        <v>1071</v>
      </c>
      <c r="B68" s="77" t="s">
        <v>2693</v>
      </c>
      <c r="C68" s="78">
        <f t="shared" si="4"/>
        <v>0.216</v>
      </c>
      <c r="D68" s="79">
        <v>0.18</v>
      </c>
    </row>
    <row r="69" spans="1:4" s="6" customFormat="1" ht="22.8" x14ac:dyDescent="0.25">
      <c r="A69" s="76" t="s">
        <v>1069</v>
      </c>
      <c r="B69" s="77" t="s">
        <v>2694</v>
      </c>
      <c r="C69" s="78">
        <f t="shared" si="4"/>
        <v>9.6000000000000002E-2</v>
      </c>
      <c r="D69" s="79">
        <v>0.08</v>
      </c>
    </row>
    <row r="70" spans="1:4" s="6" customFormat="1" ht="13.8" x14ac:dyDescent="0.25">
      <c r="A70" s="69" t="s">
        <v>1107</v>
      </c>
      <c r="B70" s="28"/>
      <c r="C70" s="29"/>
      <c r="D70" s="35"/>
    </row>
    <row r="71" spans="1:4" s="6" customFormat="1" ht="22.8" x14ac:dyDescent="0.25">
      <c r="A71" s="76" t="s">
        <v>1073</v>
      </c>
      <c r="B71" s="77" t="s">
        <v>2695</v>
      </c>
      <c r="C71" s="78">
        <f>D71*1.2</f>
        <v>6.2399999999999997E-2</v>
      </c>
      <c r="D71" s="79">
        <v>5.1999999999999998E-2</v>
      </c>
    </row>
    <row r="72" spans="1:4" s="6" customFormat="1" ht="22.8" x14ac:dyDescent="0.25">
      <c r="A72" s="76" t="s">
        <v>1076</v>
      </c>
      <c r="B72" s="77" t="s">
        <v>2696</v>
      </c>
      <c r="C72" s="78">
        <f>D72*1.2</f>
        <v>0.39600000000000002</v>
      </c>
      <c r="D72" s="79">
        <v>0.33</v>
      </c>
    </row>
    <row r="73" spans="1:4" ht="22.8" x14ac:dyDescent="0.25">
      <c r="A73" s="76" t="s">
        <v>1074</v>
      </c>
      <c r="B73" s="77" t="s">
        <v>2697</v>
      </c>
      <c r="C73" s="78">
        <f>D73*1.2</f>
        <v>0.11399999999999999</v>
      </c>
      <c r="D73" s="79">
        <v>9.5000000000000001E-2</v>
      </c>
    </row>
    <row r="74" spans="1:4" s="6" customFormat="1" ht="22.8" x14ac:dyDescent="0.25">
      <c r="A74" s="76" t="s">
        <v>1075</v>
      </c>
      <c r="B74" s="77" t="s">
        <v>2698</v>
      </c>
      <c r="C74" s="78">
        <f>D74*1.2</f>
        <v>0.18</v>
      </c>
      <c r="D74" s="79">
        <v>0.15</v>
      </c>
    </row>
    <row r="75" spans="1:4" s="6" customFormat="1" ht="13.8" x14ac:dyDescent="0.25">
      <c r="A75" s="69" t="s">
        <v>1099</v>
      </c>
      <c r="B75" s="28"/>
      <c r="C75" s="29"/>
      <c r="D75" s="35"/>
    </row>
    <row r="76" spans="1:4" s="6" customFormat="1" ht="22.8" x14ac:dyDescent="0.25">
      <c r="A76" s="76" t="s">
        <v>1077</v>
      </c>
      <c r="B76" s="77" t="s">
        <v>2699</v>
      </c>
      <c r="C76" s="78">
        <f t="shared" ref="C76:C82" si="5">D76*1.2</f>
        <v>3.9600000000000003E-2</v>
      </c>
      <c r="D76" s="79">
        <v>3.3000000000000002E-2</v>
      </c>
    </row>
    <row r="77" spans="1:4" s="6" customFormat="1" ht="22.8" x14ac:dyDescent="0.25">
      <c r="A77" s="76" t="s">
        <v>1080</v>
      </c>
      <c r="B77" s="77" t="s">
        <v>2700</v>
      </c>
      <c r="C77" s="78">
        <f t="shared" si="5"/>
        <v>0.126</v>
      </c>
      <c r="D77" s="79">
        <v>0.105</v>
      </c>
    </row>
    <row r="78" spans="1:4" s="6" customFormat="1" ht="22.8" x14ac:dyDescent="0.25">
      <c r="A78" s="76" t="s">
        <v>1083</v>
      </c>
      <c r="B78" s="77" t="s">
        <v>2701</v>
      </c>
      <c r="C78" s="78">
        <f t="shared" si="5"/>
        <v>0.96</v>
      </c>
      <c r="D78" s="79">
        <v>0.8</v>
      </c>
    </row>
    <row r="79" spans="1:4" s="6" customFormat="1" ht="22.8" x14ac:dyDescent="0.25">
      <c r="A79" s="76" t="s">
        <v>1078</v>
      </c>
      <c r="B79" s="77" t="s">
        <v>2702</v>
      </c>
      <c r="C79" s="78">
        <f t="shared" si="5"/>
        <v>4.8000000000000001E-2</v>
      </c>
      <c r="D79" s="79">
        <v>0.04</v>
      </c>
    </row>
    <row r="80" spans="1:4" s="6" customFormat="1" ht="22.8" x14ac:dyDescent="0.25">
      <c r="A80" s="76" t="s">
        <v>1081</v>
      </c>
      <c r="B80" s="77" t="s">
        <v>2703</v>
      </c>
      <c r="C80" s="78">
        <f t="shared" si="5"/>
        <v>0.312</v>
      </c>
      <c r="D80" s="79">
        <v>0.26</v>
      </c>
    </row>
    <row r="81" spans="1:4" ht="22.8" x14ac:dyDescent="0.25">
      <c r="A81" s="76" t="s">
        <v>1079</v>
      </c>
      <c r="B81" s="77" t="s">
        <v>2704</v>
      </c>
      <c r="C81" s="78">
        <f t="shared" si="5"/>
        <v>7.1999999999999995E-2</v>
      </c>
      <c r="D81" s="79">
        <v>0.06</v>
      </c>
    </row>
    <row r="82" spans="1:4" ht="22.8" x14ac:dyDescent="0.25">
      <c r="A82" s="76" t="s">
        <v>1082</v>
      </c>
      <c r="B82" s="77" t="s">
        <v>2705</v>
      </c>
      <c r="C82" s="78">
        <f t="shared" si="5"/>
        <v>0.45599999999999996</v>
      </c>
      <c r="D82" s="79">
        <v>0.38</v>
      </c>
    </row>
  </sheetData>
  <phoneticPr fontId="0" type="noConversion"/>
  <hyperlinks>
    <hyperlink ref="A1" location="Лист1!H2" tooltip="ВЕРНУТЬСЯ К ОГЛАВЛЕНИЮ" display="Наименование" xr:uid="{00000000-0004-0000-0F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6"/>
    <outlinePr summaryRight="0"/>
  </sheetPr>
  <dimension ref="A1:F135"/>
  <sheetViews>
    <sheetView showGridLines="0" zoomScaleNormal="100" zoomScaleSheetLayoutView="100" workbookViewId="0">
      <pane ySplit="1" topLeftCell="A60" activePane="bottomLeft" state="frozenSplit"/>
      <selection pane="bottomLeft" activeCell="B61" sqref="B61"/>
    </sheetView>
  </sheetViews>
  <sheetFormatPr defaultColWidth="9.109375" defaultRowHeight="10.199999999999999" x14ac:dyDescent="0.25"/>
  <cols>
    <col min="1" max="1" width="20.6640625" style="1" customWidth="1"/>
    <col min="2" max="2" width="61.6640625" style="1" customWidth="1"/>
    <col min="3" max="4" width="8.6640625" style="3" customWidth="1"/>
    <col min="5" max="16384" width="9.109375" style="1"/>
  </cols>
  <sheetData>
    <row r="1" spans="1:6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6" ht="112.2" x14ac:dyDescent="0.25">
      <c r="A2" s="32"/>
      <c r="B2" s="26" t="s">
        <v>3224</v>
      </c>
      <c r="C2" s="27"/>
      <c r="D2" s="33"/>
    </row>
    <row r="3" spans="1:6" s="6" customFormat="1" ht="20.399999999999999" x14ac:dyDescent="0.25">
      <c r="A3" s="76" t="s">
        <v>2906</v>
      </c>
      <c r="B3" s="77" t="s">
        <v>2907</v>
      </c>
      <c r="C3" s="78">
        <f t="shared" ref="C3:C34" si="0">D3*1.2</f>
        <v>4.2000000000000003E-2</v>
      </c>
      <c r="D3" s="79">
        <v>3.5000000000000003E-2</v>
      </c>
      <c r="E3" s="1"/>
      <c r="F3" s="1"/>
    </row>
    <row r="4" spans="1:6" s="6" customFormat="1" ht="20.399999999999999" x14ac:dyDescent="0.25">
      <c r="A4" s="76" t="s">
        <v>1256</v>
      </c>
      <c r="B4" s="77" t="s">
        <v>2908</v>
      </c>
      <c r="C4" s="78">
        <f t="shared" si="0"/>
        <v>4.2000000000000003E-2</v>
      </c>
      <c r="D4" s="79">
        <v>3.5000000000000003E-2</v>
      </c>
      <c r="E4" s="1"/>
      <c r="F4" s="1"/>
    </row>
    <row r="5" spans="1:6" s="6" customFormat="1" ht="20.399999999999999" x14ac:dyDescent="0.25">
      <c r="A5" s="76" t="s">
        <v>1257</v>
      </c>
      <c r="B5" s="77" t="s">
        <v>2909</v>
      </c>
      <c r="C5" s="78">
        <f t="shared" si="0"/>
        <v>4.2000000000000003E-2</v>
      </c>
      <c r="D5" s="79">
        <v>3.5000000000000003E-2</v>
      </c>
      <c r="E5" s="1"/>
      <c r="F5" s="1"/>
    </row>
    <row r="6" spans="1:6" s="6" customFormat="1" ht="20.399999999999999" x14ac:dyDescent="0.25">
      <c r="A6" s="76" t="s">
        <v>2910</v>
      </c>
      <c r="B6" s="77" t="s">
        <v>2911</v>
      </c>
      <c r="C6" s="78">
        <f t="shared" si="0"/>
        <v>4.2000000000000003E-2</v>
      </c>
      <c r="D6" s="79">
        <v>3.5000000000000003E-2</v>
      </c>
      <c r="E6" s="1"/>
      <c r="F6" s="1"/>
    </row>
    <row r="7" spans="1:6" s="6" customFormat="1" ht="20.399999999999999" x14ac:dyDescent="0.25">
      <c r="A7" s="76" t="s">
        <v>1258</v>
      </c>
      <c r="B7" s="77" t="s">
        <v>2912</v>
      </c>
      <c r="C7" s="78">
        <f t="shared" si="0"/>
        <v>4.2000000000000003E-2</v>
      </c>
      <c r="D7" s="79">
        <v>3.5000000000000003E-2</v>
      </c>
      <c r="E7" s="1"/>
      <c r="F7" s="1"/>
    </row>
    <row r="8" spans="1:6" s="6" customFormat="1" ht="20.399999999999999" x14ac:dyDescent="0.25">
      <c r="A8" s="76" t="s">
        <v>1259</v>
      </c>
      <c r="B8" s="77" t="s">
        <v>2913</v>
      </c>
      <c r="C8" s="78">
        <f t="shared" si="0"/>
        <v>4.2000000000000003E-2</v>
      </c>
      <c r="D8" s="79">
        <v>3.5000000000000003E-2</v>
      </c>
      <c r="E8" s="1"/>
      <c r="F8" s="1"/>
    </row>
    <row r="9" spans="1:6" s="6" customFormat="1" ht="20.399999999999999" x14ac:dyDescent="0.25">
      <c r="A9" s="76" t="s">
        <v>2914</v>
      </c>
      <c r="B9" s="77" t="s">
        <v>2915</v>
      </c>
      <c r="C9" s="78">
        <f t="shared" si="0"/>
        <v>4.2000000000000003E-2</v>
      </c>
      <c r="D9" s="79">
        <v>3.5000000000000003E-2</v>
      </c>
      <c r="E9" s="1"/>
      <c r="F9" s="1"/>
    </row>
    <row r="10" spans="1:6" s="6" customFormat="1" ht="20.399999999999999" x14ac:dyDescent="0.25">
      <c r="A10" s="76" t="s">
        <v>1260</v>
      </c>
      <c r="B10" s="77" t="s">
        <v>2916</v>
      </c>
      <c r="C10" s="78">
        <f t="shared" si="0"/>
        <v>4.2000000000000003E-2</v>
      </c>
      <c r="D10" s="79">
        <v>3.5000000000000003E-2</v>
      </c>
      <c r="E10" s="1"/>
      <c r="F10" s="1"/>
    </row>
    <row r="11" spans="1:6" s="6" customFormat="1" ht="20.399999999999999" x14ac:dyDescent="0.25">
      <c r="A11" s="76" t="s">
        <v>1261</v>
      </c>
      <c r="B11" s="77" t="s">
        <v>2917</v>
      </c>
      <c r="C11" s="78">
        <f t="shared" si="0"/>
        <v>4.2000000000000003E-2</v>
      </c>
      <c r="D11" s="79">
        <v>3.5000000000000003E-2</v>
      </c>
      <c r="E11" s="1"/>
      <c r="F11" s="1"/>
    </row>
    <row r="12" spans="1:6" s="6" customFormat="1" ht="20.399999999999999" x14ac:dyDescent="0.25">
      <c r="A12" s="76" t="s">
        <v>2918</v>
      </c>
      <c r="B12" s="77" t="s">
        <v>2919</v>
      </c>
      <c r="C12" s="78">
        <f t="shared" si="0"/>
        <v>4.2000000000000003E-2</v>
      </c>
      <c r="D12" s="79">
        <v>3.5000000000000003E-2</v>
      </c>
      <c r="E12" s="1"/>
      <c r="F12" s="1"/>
    </row>
    <row r="13" spans="1:6" s="6" customFormat="1" ht="20.399999999999999" x14ac:dyDescent="0.25">
      <c r="A13" s="76" t="s">
        <v>2920</v>
      </c>
      <c r="B13" s="77" t="s">
        <v>2921</v>
      </c>
      <c r="C13" s="78">
        <f t="shared" si="0"/>
        <v>4.2000000000000003E-2</v>
      </c>
      <c r="D13" s="79">
        <v>3.5000000000000003E-2</v>
      </c>
      <c r="E13" s="1"/>
      <c r="F13" s="1"/>
    </row>
    <row r="14" spans="1:6" s="6" customFormat="1" ht="20.399999999999999" x14ac:dyDescent="0.25">
      <c r="A14" s="76" t="s">
        <v>2922</v>
      </c>
      <c r="B14" s="77" t="s">
        <v>2923</v>
      </c>
      <c r="C14" s="78">
        <f t="shared" si="0"/>
        <v>4.2000000000000003E-2</v>
      </c>
      <c r="D14" s="79">
        <v>3.5000000000000003E-2</v>
      </c>
      <c r="E14" s="1"/>
      <c r="F14" s="1"/>
    </row>
    <row r="15" spans="1:6" s="6" customFormat="1" ht="20.399999999999999" x14ac:dyDescent="0.25">
      <c r="A15" s="76" t="s">
        <v>2924</v>
      </c>
      <c r="B15" s="77" t="s">
        <v>2925</v>
      </c>
      <c r="C15" s="78">
        <f t="shared" si="0"/>
        <v>4.2000000000000003E-2</v>
      </c>
      <c r="D15" s="79">
        <v>3.5000000000000003E-2</v>
      </c>
      <c r="E15" s="1"/>
      <c r="F15" s="1"/>
    </row>
    <row r="16" spans="1:6" s="6" customFormat="1" ht="20.399999999999999" x14ac:dyDescent="0.25">
      <c r="A16" s="76" t="s">
        <v>1262</v>
      </c>
      <c r="B16" s="77" t="s">
        <v>2926</v>
      </c>
      <c r="C16" s="78">
        <f t="shared" si="0"/>
        <v>4.2000000000000003E-2</v>
      </c>
      <c r="D16" s="79">
        <v>3.5000000000000003E-2</v>
      </c>
      <c r="E16" s="1"/>
      <c r="F16" s="1"/>
    </row>
    <row r="17" spans="1:6" s="6" customFormat="1" ht="20.399999999999999" x14ac:dyDescent="0.25">
      <c r="A17" s="76" t="s">
        <v>2927</v>
      </c>
      <c r="B17" s="77" t="s">
        <v>2928</v>
      </c>
      <c r="C17" s="78">
        <f t="shared" si="0"/>
        <v>4.2000000000000003E-2</v>
      </c>
      <c r="D17" s="79">
        <v>3.5000000000000003E-2</v>
      </c>
      <c r="E17" s="1"/>
      <c r="F17" s="1"/>
    </row>
    <row r="18" spans="1:6" s="6" customFormat="1" ht="20.399999999999999" x14ac:dyDescent="0.25">
      <c r="A18" s="76" t="s">
        <v>2929</v>
      </c>
      <c r="B18" s="77" t="s">
        <v>2930</v>
      </c>
      <c r="C18" s="78">
        <f t="shared" si="0"/>
        <v>4.2000000000000003E-2</v>
      </c>
      <c r="D18" s="79">
        <v>3.5000000000000003E-2</v>
      </c>
      <c r="E18" s="1"/>
      <c r="F18" s="1"/>
    </row>
    <row r="19" spans="1:6" s="6" customFormat="1" ht="20.399999999999999" x14ac:dyDescent="0.25">
      <c r="A19" s="76" t="s">
        <v>2931</v>
      </c>
      <c r="B19" s="77" t="s">
        <v>2932</v>
      </c>
      <c r="C19" s="78">
        <f t="shared" si="0"/>
        <v>4.2000000000000003E-2</v>
      </c>
      <c r="D19" s="79">
        <v>3.5000000000000003E-2</v>
      </c>
      <c r="E19" s="1"/>
      <c r="F19" s="1"/>
    </row>
    <row r="20" spans="1:6" s="6" customFormat="1" ht="20.399999999999999" x14ac:dyDescent="0.25">
      <c r="A20" s="76" t="s">
        <v>2933</v>
      </c>
      <c r="B20" s="77" t="s">
        <v>2934</v>
      </c>
      <c r="C20" s="78">
        <f t="shared" si="0"/>
        <v>4.2000000000000003E-2</v>
      </c>
      <c r="D20" s="79">
        <v>3.5000000000000003E-2</v>
      </c>
      <c r="E20" s="1"/>
      <c r="F20" s="1"/>
    </row>
    <row r="21" spans="1:6" s="6" customFormat="1" ht="20.399999999999999" x14ac:dyDescent="0.25">
      <c r="A21" s="76" t="s">
        <v>1263</v>
      </c>
      <c r="B21" s="77" t="s">
        <v>2935</v>
      </c>
      <c r="C21" s="78">
        <f t="shared" si="0"/>
        <v>4.2000000000000003E-2</v>
      </c>
      <c r="D21" s="79">
        <v>3.5000000000000003E-2</v>
      </c>
      <c r="E21" s="1"/>
      <c r="F21" s="1"/>
    </row>
    <row r="22" spans="1:6" s="6" customFormat="1" ht="20.399999999999999" x14ac:dyDescent="0.25">
      <c r="A22" s="76" t="s">
        <v>2936</v>
      </c>
      <c r="B22" s="77" t="s">
        <v>2937</v>
      </c>
      <c r="C22" s="78">
        <f t="shared" si="0"/>
        <v>4.2000000000000003E-2</v>
      </c>
      <c r="D22" s="79">
        <v>3.5000000000000003E-2</v>
      </c>
      <c r="E22" s="1"/>
      <c r="F22" s="1"/>
    </row>
    <row r="23" spans="1:6" s="6" customFormat="1" ht="20.399999999999999" x14ac:dyDescent="0.25">
      <c r="A23" s="76" t="s">
        <v>1264</v>
      </c>
      <c r="B23" s="77" t="s">
        <v>2938</v>
      </c>
      <c r="C23" s="78">
        <f t="shared" si="0"/>
        <v>4.2000000000000003E-2</v>
      </c>
      <c r="D23" s="79">
        <v>3.5000000000000003E-2</v>
      </c>
      <c r="E23" s="1"/>
      <c r="F23" s="1"/>
    </row>
    <row r="24" spans="1:6" s="6" customFormat="1" ht="20.399999999999999" x14ac:dyDescent="0.25">
      <c r="A24" s="76" t="s">
        <v>2939</v>
      </c>
      <c r="B24" s="77" t="s">
        <v>2940</v>
      </c>
      <c r="C24" s="78">
        <f t="shared" si="0"/>
        <v>4.2000000000000003E-2</v>
      </c>
      <c r="D24" s="79">
        <v>3.5000000000000003E-2</v>
      </c>
      <c r="E24" s="1"/>
      <c r="F24" s="1"/>
    </row>
    <row r="25" spans="1:6" s="6" customFormat="1" ht="20.399999999999999" x14ac:dyDescent="0.25">
      <c r="A25" s="76" t="s">
        <v>2941</v>
      </c>
      <c r="B25" s="77" t="s">
        <v>2942</v>
      </c>
      <c r="C25" s="78">
        <f t="shared" si="0"/>
        <v>4.2000000000000003E-2</v>
      </c>
      <c r="D25" s="79">
        <v>3.5000000000000003E-2</v>
      </c>
      <c r="E25" s="1"/>
      <c r="F25" s="1"/>
    </row>
    <row r="26" spans="1:6" s="6" customFormat="1" ht="20.399999999999999" x14ac:dyDescent="0.25">
      <c r="A26" s="76" t="s">
        <v>2943</v>
      </c>
      <c r="B26" s="77" t="s">
        <v>2944</v>
      </c>
      <c r="C26" s="78">
        <f t="shared" si="0"/>
        <v>4.2000000000000003E-2</v>
      </c>
      <c r="D26" s="79">
        <v>3.5000000000000003E-2</v>
      </c>
      <c r="E26" s="1"/>
      <c r="F26" s="1"/>
    </row>
    <row r="27" spans="1:6" s="6" customFormat="1" ht="20.399999999999999" x14ac:dyDescent="0.25">
      <c r="A27" s="76" t="s">
        <v>2945</v>
      </c>
      <c r="B27" s="77" t="s">
        <v>2946</v>
      </c>
      <c r="C27" s="78">
        <f t="shared" si="0"/>
        <v>4.2000000000000003E-2</v>
      </c>
      <c r="D27" s="79">
        <v>3.5000000000000003E-2</v>
      </c>
      <c r="E27" s="1"/>
      <c r="F27" s="1"/>
    </row>
    <row r="28" spans="1:6" s="6" customFormat="1" ht="20.399999999999999" x14ac:dyDescent="0.25">
      <c r="A28" s="76" t="s">
        <v>2947</v>
      </c>
      <c r="B28" s="77" t="s">
        <v>2948</v>
      </c>
      <c r="C28" s="78">
        <f t="shared" si="0"/>
        <v>4.2000000000000003E-2</v>
      </c>
      <c r="D28" s="79">
        <v>3.5000000000000003E-2</v>
      </c>
      <c r="E28" s="1"/>
      <c r="F28" s="1"/>
    </row>
    <row r="29" spans="1:6" s="6" customFormat="1" ht="22.8" x14ac:dyDescent="0.25">
      <c r="A29" s="76" t="s">
        <v>1265</v>
      </c>
      <c r="B29" s="77" t="s">
        <v>2949</v>
      </c>
      <c r="C29" s="78">
        <f t="shared" si="0"/>
        <v>4.2000000000000003E-2</v>
      </c>
      <c r="D29" s="79">
        <v>3.5000000000000003E-2</v>
      </c>
      <c r="E29" s="1"/>
      <c r="F29" s="1"/>
    </row>
    <row r="30" spans="1:6" s="6" customFormat="1" ht="22.8" x14ac:dyDescent="0.25">
      <c r="A30" s="76" t="s">
        <v>1266</v>
      </c>
      <c r="B30" s="77" t="s">
        <v>2950</v>
      </c>
      <c r="C30" s="78">
        <f t="shared" si="0"/>
        <v>4.2000000000000003E-2</v>
      </c>
      <c r="D30" s="79">
        <v>3.5000000000000003E-2</v>
      </c>
      <c r="E30" s="1"/>
      <c r="F30" s="1"/>
    </row>
    <row r="31" spans="1:6" s="6" customFormat="1" ht="22.8" x14ac:dyDescent="0.25">
      <c r="A31" s="76" t="s">
        <v>1267</v>
      </c>
      <c r="B31" s="77" t="s">
        <v>2951</v>
      </c>
      <c r="C31" s="78">
        <f t="shared" si="0"/>
        <v>4.2000000000000003E-2</v>
      </c>
      <c r="D31" s="79">
        <v>3.5000000000000003E-2</v>
      </c>
      <c r="E31" s="1"/>
      <c r="F31" s="1"/>
    </row>
    <row r="32" spans="1:6" s="6" customFormat="1" ht="20.399999999999999" x14ac:dyDescent="0.25">
      <c r="A32" s="76" t="s">
        <v>2952</v>
      </c>
      <c r="B32" s="77" t="s">
        <v>2953</v>
      </c>
      <c r="C32" s="78">
        <f t="shared" si="0"/>
        <v>4.2000000000000003E-2</v>
      </c>
      <c r="D32" s="79">
        <v>3.5000000000000003E-2</v>
      </c>
      <c r="E32" s="1"/>
      <c r="F32" s="1"/>
    </row>
    <row r="33" spans="1:6" s="6" customFormat="1" ht="22.8" x14ac:dyDescent="0.25">
      <c r="A33" s="76" t="s">
        <v>1268</v>
      </c>
      <c r="B33" s="77" t="s">
        <v>2954</v>
      </c>
      <c r="C33" s="78">
        <f t="shared" si="0"/>
        <v>4.2000000000000003E-2</v>
      </c>
      <c r="D33" s="79">
        <v>3.5000000000000003E-2</v>
      </c>
      <c r="E33" s="1"/>
      <c r="F33" s="1"/>
    </row>
    <row r="34" spans="1:6" s="6" customFormat="1" ht="22.8" x14ac:dyDescent="0.25">
      <c r="A34" s="76" t="s">
        <v>1269</v>
      </c>
      <c r="B34" s="77" t="s">
        <v>2955</v>
      </c>
      <c r="C34" s="78">
        <f t="shared" si="0"/>
        <v>4.2000000000000003E-2</v>
      </c>
      <c r="D34" s="79">
        <v>3.5000000000000003E-2</v>
      </c>
      <c r="E34" s="1"/>
      <c r="F34" s="1"/>
    </row>
    <row r="35" spans="1:6" s="6" customFormat="1" ht="20.399999999999999" x14ac:dyDescent="0.25">
      <c r="A35" s="76" t="s">
        <v>2956</v>
      </c>
      <c r="B35" s="77" t="s">
        <v>2957</v>
      </c>
      <c r="C35" s="78">
        <f t="shared" ref="C35:C60" si="1">D35*1.2</f>
        <v>4.2000000000000003E-2</v>
      </c>
      <c r="D35" s="79">
        <v>3.5000000000000003E-2</v>
      </c>
      <c r="E35" s="1"/>
      <c r="F35" s="1"/>
    </row>
    <row r="36" spans="1:6" s="6" customFormat="1" ht="22.8" x14ac:dyDescent="0.25">
      <c r="A36" s="76" t="s">
        <v>1270</v>
      </c>
      <c r="B36" s="77" t="s">
        <v>2958</v>
      </c>
      <c r="C36" s="78">
        <f t="shared" si="1"/>
        <v>4.2000000000000003E-2</v>
      </c>
      <c r="D36" s="79">
        <v>3.5000000000000003E-2</v>
      </c>
      <c r="E36" s="1"/>
      <c r="F36" s="1"/>
    </row>
    <row r="37" spans="1:6" s="6" customFormat="1" ht="20.399999999999999" x14ac:dyDescent="0.25">
      <c r="A37" s="76" t="s">
        <v>2959</v>
      </c>
      <c r="B37" s="77" t="s">
        <v>2960</v>
      </c>
      <c r="C37" s="78">
        <f t="shared" si="1"/>
        <v>4.2000000000000003E-2</v>
      </c>
      <c r="D37" s="79">
        <v>3.5000000000000003E-2</v>
      </c>
      <c r="E37" s="1"/>
      <c r="F37" s="1"/>
    </row>
    <row r="38" spans="1:6" s="6" customFormat="1" ht="22.8" x14ac:dyDescent="0.25">
      <c r="A38" s="76" t="s">
        <v>2961</v>
      </c>
      <c r="B38" s="77" t="s">
        <v>2962</v>
      </c>
      <c r="C38" s="78">
        <f t="shared" si="1"/>
        <v>4.2000000000000003E-2</v>
      </c>
      <c r="D38" s="79">
        <v>3.5000000000000003E-2</v>
      </c>
      <c r="E38" s="1"/>
      <c r="F38" s="1"/>
    </row>
    <row r="39" spans="1:6" s="6" customFormat="1" ht="22.8" x14ac:dyDescent="0.25">
      <c r="A39" s="76" t="s">
        <v>1271</v>
      </c>
      <c r="B39" s="77" t="s">
        <v>2963</v>
      </c>
      <c r="C39" s="78">
        <f t="shared" si="1"/>
        <v>4.2000000000000003E-2</v>
      </c>
      <c r="D39" s="79">
        <v>3.5000000000000003E-2</v>
      </c>
      <c r="E39" s="1"/>
      <c r="F39" s="1"/>
    </row>
    <row r="40" spans="1:6" s="6" customFormat="1" ht="22.8" x14ac:dyDescent="0.25">
      <c r="A40" s="76" t="s">
        <v>1272</v>
      </c>
      <c r="B40" s="77" t="s">
        <v>2964</v>
      </c>
      <c r="C40" s="78">
        <f t="shared" si="1"/>
        <v>4.2000000000000003E-2</v>
      </c>
      <c r="D40" s="79">
        <v>3.5000000000000003E-2</v>
      </c>
      <c r="E40" s="1"/>
      <c r="F40" s="1"/>
    </row>
    <row r="41" spans="1:6" s="6" customFormat="1" ht="20.399999999999999" x14ac:dyDescent="0.25">
      <c r="A41" s="76" t="s">
        <v>2965</v>
      </c>
      <c r="B41" s="77" t="s">
        <v>2966</v>
      </c>
      <c r="C41" s="78">
        <f t="shared" si="1"/>
        <v>4.2000000000000003E-2</v>
      </c>
      <c r="D41" s="79">
        <v>3.5000000000000003E-2</v>
      </c>
      <c r="E41" s="1"/>
      <c r="F41" s="1"/>
    </row>
    <row r="42" spans="1:6" s="6" customFormat="1" ht="20.399999999999999" x14ac:dyDescent="0.25">
      <c r="A42" s="76" t="s">
        <v>2967</v>
      </c>
      <c r="B42" s="77" t="s">
        <v>2968</v>
      </c>
      <c r="C42" s="78">
        <f t="shared" si="1"/>
        <v>4.2000000000000003E-2</v>
      </c>
      <c r="D42" s="79">
        <v>3.5000000000000003E-2</v>
      </c>
      <c r="E42" s="1"/>
      <c r="F42" s="1"/>
    </row>
    <row r="43" spans="1:6" s="6" customFormat="1" ht="20.399999999999999" x14ac:dyDescent="0.25">
      <c r="A43" s="76" t="s">
        <v>2969</v>
      </c>
      <c r="B43" s="77" t="s">
        <v>2970</v>
      </c>
      <c r="C43" s="78">
        <f t="shared" si="1"/>
        <v>4.2000000000000003E-2</v>
      </c>
      <c r="D43" s="79">
        <v>3.5000000000000003E-2</v>
      </c>
      <c r="E43" s="1"/>
      <c r="F43" s="1"/>
    </row>
    <row r="44" spans="1:6" s="6" customFormat="1" ht="20.399999999999999" x14ac:dyDescent="0.25">
      <c r="A44" s="76" t="s">
        <v>2971</v>
      </c>
      <c r="B44" s="77" t="s">
        <v>2972</v>
      </c>
      <c r="C44" s="78">
        <f t="shared" si="1"/>
        <v>4.2000000000000003E-2</v>
      </c>
      <c r="D44" s="79">
        <v>3.5000000000000003E-2</v>
      </c>
      <c r="E44" s="1"/>
      <c r="F44" s="1"/>
    </row>
    <row r="45" spans="1:6" s="6" customFormat="1" ht="20.399999999999999" x14ac:dyDescent="0.25">
      <c r="A45" s="76" t="s">
        <v>2973</v>
      </c>
      <c r="B45" s="77" t="s">
        <v>2974</v>
      </c>
      <c r="C45" s="78">
        <f t="shared" si="1"/>
        <v>4.2000000000000003E-2</v>
      </c>
      <c r="D45" s="79">
        <v>3.5000000000000003E-2</v>
      </c>
      <c r="E45" s="1"/>
      <c r="F45" s="1"/>
    </row>
    <row r="46" spans="1:6" s="6" customFormat="1" ht="20.399999999999999" x14ac:dyDescent="0.25">
      <c r="A46" s="76" t="s">
        <v>2975</v>
      </c>
      <c r="B46" s="77" t="s">
        <v>2976</v>
      </c>
      <c r="C46" s="78">
        <f t="shared" si="1"/>
        <v>4.2000000000000003E-2</v>
      </c>
      <c r="D46" s="79">
        <v>3.5000000000000003E-2</v>
      </c>
      <c r="E46" s="1"/>
      <c r="F46" s="1"/>
    </row>
    <row r="47" spans="1:6" s="6" customFormat="1" ht="20.399999999999999" x14ac:dyDescent="0.25">
      <c r="A47" s="76" t="s">
        <v>2977</v>
      </c>
      <c r="B47" s="77" t="s">
        <v>2978</v>
      </c>
      <c r="C47" s="78">
        <f t="shared" si="1"/>
        <v>4.2000000000000003E-2</v>
      </c>
      <c r="D47" s="79">
        <v>3.5000000000000003E-2</v>
      </c>
      <c r="E47" s="1"/>
      <c r="F47" s="1"/>
    </row>
    <row r="48" spans="1:6" s="6" customFormat="1" ht="20.399999999999999" x14ac:dyDescent="0.25">
      <c r="A48" s="76" t="s">
        <v>2979</v>
      </c>
      <c r="B48" s="77" t="s">
        <v>2980</v>
      </c>
      <c r="C48" s="78">
        <f t="shared" si="1"/>
        <v>4.2000000000000003E-2</v>
      </c>
      <c r="D48" s="79">
        <v>3.5000000000000003E-2</v>
      </c>
      <c r="E48" s="1"/>
      <c r="F48" s="1"/>
    </row>
    <row r="49" spans="1:6" s="6" customFormat="1" ht="22.8" x14ac:dyDescent="0.25">
      <c r="A49" s="76" t="s">
        <v>2981</v>
      </c>
      <c r="B49" s="77" t="s">
        <v>2982</v>
      </c>
      <c r="C49" s="78">
        <f t="shared" si="1"/>
        <v>4.2000000000000003E-2</v>
      </c>
      <c r="D49" s="79">
        <v>3.5000000000000003E-2</v>
      </c>
      <c r="E49" s="1"/>
      <c r="F49" s="1"/>
    </row>
    <row r="50" spans="1:6" s="6" customFormat="1" ht="20.399999999999999" x14ac:dyDescent="0.25">
      <c r="A50" s="76" t="s">
        <v>2983</v>
      </c>
      <c r="B50" s="77" t="s">
        <v>2984</v>
      </c>
      <c r="C50" s="78">
        <f t="shared" si="1"/>
        <v>4.2000000000000003E-2</v>
      </c>
      <c r="D50" s="79">
        <v>3.5000000000000003E-2</v>
      </c>
      <c r="E50" s="1"/>
      <c r="F50" s="1"/>
    </row>
    <row r="51" spans="1:6" s="6" customFormat="1" ht="22.8" x14ac:dyDescent="0.25">
      <c r="A51" s="76" t="s">
        <v>2985</v>
      </c>
      <c r="B51" s="77" t="s">
        <v>2986</v>
      </c>
      <c r="C51" s="78">
        <f t="shared" si="1"/>
        <v>4.2000000000000003E-2</v>
      </c>
      <c r="D51" s="79">
        <v>3.5000000000000003E-2</v>
      </c>
      <c r="E51" s="1"/>
      <c r="F51" s="1"/>
    </row>
    <row r="52" spans="1:6" s="6" customFormat="1" ht="20.399999999999999" x14ac:dyDescent="0.25">
      <c r="A52" s="76" t="s">
        <v>2987</v>
      </c>
      <c r="B52" s="77" t="s">
        <v>2988</v>
      </c>
      <c r="C52" s="78">
        <f t="shared" si="1"/>
        <v>4.2000000000000003E-2</v>
      </c>
      <c r="D52" s="79">
        <v>3.5000000000000003E-2</v>
      </c>
      <c r="E52" s="1"/>
      <c r="F52" s="1"/>
    </row>
    <row r="53" spans="1:6" s="6" customFormat="1" ht="20.399999999999999" x14ac:dyDescent="0.25">
      <c r="A53" s="76" t="s">
        <v>2989</v>
      </c>
      <c r="B53" s="77" t="s">
        <v>2990</v>
      </c>
      <c r="C53" s="78">
        <f t="shared" si="1"/>
        <v>4.2000000000000003E-2</v>
      </c>
      <c r="D53" s="79">
        <v>3.5000000000000003E-2</v>
      </c>
      <c r="E53" s="1"/>
      <c r="F53" s="1"/>
    </row>
    <row r="54" spans="1:6" s="6" customFormat="1" ht="22.8" x14ac:dyDescent="0.25">
      <c r="A54" s="76" t="s">
        <v>2991</v>
      </c>
      <c r="B54" s="77" t="s">
        <v>2992</v>
      </c>
      <c r="C54" s="78">
        <f t="shared" si="1"/>
        <v>4.2000000000000003E-2</v>
      </c>
      <c r="D54" s="79">
        <v>3.5000000000000003E-2</v>
      </c>
      <c r="E54" s="1"/>
      <c r="F54" s="1"/>
    </row>
    <row r="55" spans="1:6" s="6" customFormat="1" ht="20.399999999999999" x14ac:dyDescent="0.25">
      <c r="A55" s="76" t="s">
        <v>2993</v>
      </c>
      <c r="B55" s="77" t="s">
        <v>2994</v>
      </c>
      <c r="C55" s="78">
        <f t="shared" si="1"/>
        <v>4.2000000000000003E-2</v>
      </c>
      <c r="D55" s="79">
        <v>3.5000000000000003E-2</v>
      </c>
      <c r="E55" s="1"/>
      <c r="F55" s="1"/>
    </row>
    <row r="56" spans="1:6" s="6" customFormat="1" ht="22.8" x14ac:dyDescent="0.25">
      <c r="A56" s="76" t="s">
        <v>2995</v>
      </c>
      <c r="B56" s="77" t="s">
        <v>2996</v>
      </c>
      <c r="C56" s="78">
        <f t="shared" si="1"/>
        <v>4.2000000000000003E-2</v>
      </c>
      <c r="D56" s="79">
        <v>3.5000000000000003E-2</v>
      </c>
      <c r="E56" s="1"/>
      <c r="F56" s="1"/>
    </row>
    <row r="57" spans="1:6" s="6" customFormat="1" ht="20.399999999999999" x14ac:dyDescent="0.25">
      <c r="A57" s="76" t="s">
        <v>2997</v>
      </c>
      <c r="B57" s="77" t="s">
        <v>2998</v>
      </c>
      <c r="C57" s="78">
        <f t="shared" si="1"/>
        <v>4.2000000000000003E-2</v>
      </c>
      <c r="D57" s="79">
        <v>3.5000000000000003E-2</v>
      </c>
      <c r="E57" s="1"/>
      <c r="F57" s="1"/>
    </row>
    <row r="58" spans="1:6" s="6" customFormat="1" ht="20.399999999999999" x14ac:dyDescent="0.25">
      <c r="A58" s="76" t="s">
        <v>2999</v>
      </c>
      <c r="B58" s="77" t="s">
        <v>3000</v>
      </c>
      <c r="C58" s="78">
        <f t="shared" si="1"/>
        <v>4.2000000000000003E-2</v>
      </c>
      <c r="D58" s="79">
        <v>3.5000000000000003E-2</v>
      </c>
      <c r="E58" s="1"/>
      <c r="F58" s="1"/>
    </row>
    <row r="59" spans="1:6" s="6" customFormat="1" ht="20.399999999999999" x14ac:dyDescent="0.25">
      <c r="A59" s="76" t="s">
        <v>3001</v>
      </c>
      <c r="B59" s="77" t="s">
        <v>3002</v>
      </c>
      <c r="C59" s="78">
        <f t="shared" si="1"/>
        <v>4.2000000000000003E-2</v>
      </c>
      <c r="D59" s="79">
        <v>3.5000000000000003E-2</v>
      </c>
      <c r="E59" s="1"/>
      <c r="F59" s="1"/>
    </row>
    <row r="60" spans="1:6" s="6" customFormat="1" ht="20.399999999999999" x14ac:dyDescent="0.25">
      <c r="A60" s="76" t="s">
        <v>3003</v>
      </c>
      <c r="B60" s="77" t="s">
        <v>3004</v>
      </c>
      <c r="C60" s="78">
        <f t="shared" si="1"/>
        <v>4.2000000000000003E-2</v>
      </c>
      <c r="D60" s="79">
        <v>3.5000000000000003E-2</v>
      </c>
      <c r="E60" s="1"/>
      <c r="F60" s="1"/>
    </row>
    <row r="61" spans="1:6" s="6" customFormat="1" ht="78.599999999999994" x14ac:dyDescent="0.25">
      <c r="A61" s="76"/>
      <c r="B61" s="26" t="s">
        <v>3223</v>
      </c>
      <c r="C61" s="78"/>
      <c r="D61" s="79"/>
      <c r="E61" s="1"/>
      <c r="F61" s="1"/>
    </row>
    <row r="62" spans="1:6" s="6" customFormat="1" ht="13.2" x14ac:dyDescent="0.25">
      <c r="A62" s="76" t="s">
        <v>3207</v>
      </c>
      <c r="B62" s="77" t="s">
        <v>3220</v>
      </c>
      <c r="C62" s="78">
        <f>D62*1.2</f>
        <v>2.8368000000000001E-2</v>
      </c>
      <c r="D62" s="79">
        <v>2.3640000000000001E-2</v>
      </c>
      <c r="E62" s="1"/>
    </row>
    <row r="63" spans="1:6" s="6" customFormat="1" ht="13.2" x14ac:dyDescent="0.25">
      <c r="A63" s="76" t="s">
        <v>3208</v>
      </c>
      <c r="B63" s="77" t="s">
        <v>3219</v>
      </c>
      <c r="C63" s="78">
        <f t="shared" ref="C63:C69" si="2">D63*1.2</f>
        <v>2.8368000000000001E-2</v>
      </c>
      <c r="D63" s="79">
        <v>2.3640000000000001E-2</v>
      </c>
      <c r="E63" s="1"/>
    </row>
    <row r="64" spans="1:6" s="6" customFormat="1" ht="13.2" x14ac:dyDescent="0.25">
      <c r="A64" s="76" t="s">
        <v>3209</v>
      </c>
      <c r="B64" s="77" t="s">
        <v>3218</v>
      </c>
      <c r="C64" s="78">
        <f t="shared" si="2"/>
        <v>2.8368000000000001E-2</v>
      </c>
      <c r="D64" s="79">
        <v>2.3640000000000001E-2</v>
      </c>
      <c r="E64" s="1"/>
    </row>
    <row r="65" spans="1:6" s="6" customFormat="1" ht="13.2" x14ac:dyDescent="0.25">
      <c r="A65" s="76" t="s">
        <v>3210</v>
      </c>
      <c r="B65" s="77" t="s">
        <v>3215</v>
      </c>
      <c r="C65" s="78">
        <f t="shared" si="2"/>
        <v>2.7768000000000001E-2</v>
      </c>
      <c r="D65" s="79">
        <v>2.3140000000000001E-2</v>
      </c>
      <c r="E65" s="1"/>
    </row>
    <row r="66" spans="1:6" s="6" customFormat="1" ht="13.2" x14ac:dyDescent="0.25">
      <c r="A66" s="76" t="s">
        <v>3211</v>
      </c>
      <c r="B66" s="77" t="s">
        <v>3216</v>
      </c>
      <c r="C66" s="78">
        <f t="shared" si="2"/>
        <v>2.7768000000000001E-2</v>
      </c>
      <c r="D66" s="79">
        <v>2.3140000000000001E-2</v>
      </c>
      <c r="E66" s="1"/>
    </row>
    <row r="67" spans="1:6" s="6" customFormat="1" ht="13.2" x14ac:dyDescent="0.25">
      <c r="A67" s="76" t="s">
        <v>3212</v>
      </c>
      <c r="B67" s="77" t="s">
        <v>3217</v>
      </c>
      <c r="C67" s="78">
        <f t="shared" si="2"/>
        <v>2.7768000000000001E-2</v>
      </c>
      <c r="D67" s="79">
        <v>2.3140000000000001E-2</v>
      </c>
      <c r="E67" s="1"/>
    </row>
    <row r="68" spans="1:6" s="6" customFormat="1" ht="13.2" x14ac:dyDescent="0.25">
      <c r="A68" s="76" t="s">
        <v>3213</v>
      </c>
      <c r="B68" s="77" t="s">
        <v>3221</v>
      </c>
      <c r="C68" s="78">
        <f t="shared" si="2"/>
        <v>2.7768000000000001E-2</v>
      </c>
      <c r="D68" s="79">
        <v>2.3140000000000001E-2</v>
      </c>
      <c r="E68" s="1"/>
    </row>
    <row r="69" spans="1:6" s="6" customFormat="1" ht="13.2" x14ac:dyDescent="0.25">
      <c r="A69" s="76" t="s">
        <v>3214</v>
      </c>
      <c r="B69" s="77" t="s">
        <v>3222</v>
      </c>
      <c r="C69" s="78">
        <f t="shared" si="2"/>
        <v>2.6807999999999998E-2</v>
      </c>
      <c r="D69" s="79">
        <v>2.2339999999999999E-2</v>
      </c>
      <c r="E69" s="1"/>
    </row>
    <row r="70" spans="1:6" ht="103.8" x14ac:dyDescent="0.25">
      <c r="A70" s="32"/>
      <c r="B70" s="26" t="s">
        <v>3044</v>
      </c>
      <c r="C70" s="27"/>
      <c r="D70" s="33"/>
    </row>
    <row r="71" spans="1:6" s="6" customFormat="1" ht="24" x14ac:dyDescent="0.25">
      <c r="A71" s="64"/>
      <c r="B71" s="65" t="s">
        <v>3115</v>
      </c>
      <c r="C71" s="55"/>
      <c r="D71" s="60"/>
    </row>
    <row r="72" spans="1:6" s="6" customFormat="1" ht="13.2" x14ac:dyDescent="0.25">
      <c r="A72" s="61"/>
      <c r="B72" s="62" t="s">
        <v>3006</v>
      </c>
      <c r="C72" s="55"/>
      <c r="D72" s="60"/>
    </row>
    <row r="73" spans="1:6" s="6" customFormat="1" ht="13.2" x14ac:dyDescent="0.25">
      <c r="A73" s="76" t="s">
        <v>1275</v>
      </c>
      <c r="B73" s="77" t="s">
        <v>3116</v>
      </c>
      <c r="C73" s="78">
        <f>D73*1.2</f>
        <v>19.8</v>
      </c>
      <c r="D73" s="79">
        <v>16.5</v>
      </c>
      <c r="E73" s="1"/>
      <c r="F73" s="1"/>
    </row>
    <row r="74" spans="1:6" s="6" customFormat="1" ht="13.2" x14ac:dyDescent="0.25">
      <c r="A74" s="76" t="s">
        <v>1276</v>
      </c>
      <c r="B74" s="77" t="s">
        <v>3117</v>
      </c>
      <c r="C74" s="78">
        <f>D74*1.2</f>
        <v>19.8</v>
      </c>
      <c r="D74" s="79">
        <v>16.5</v>
      </c>
      <c r="E74" s="1"/>
      <c r="F74" s="1"/>
    </row>
    <row r="75" spans="1:6" s="6" customFormat="1" ht="24" x14ac:dyDescent="0.25">
      <c r="A75" s="64"/>
      <c r="B75" s="65" t="s">
        <v>3005</v>
      </c>
      <c r="C75" s="55"/>
      <c r="D75" s="60"/>
    </row>
    <row r="76" spans="1:6" s="6" customFormat="1" ht="13.2" x14ac:dyDescent="0.25">
      <c r="A76" s="61"/>
      <c r="B76" s="62" t="s">
        <v>3006</v>
      </c>
      <c r="C76" s="55"/>
      <c r="D76" s="60"/>
    </row>
    <row r="77" spans="1:6" s="6" customFormat="1" ht="13.2" x14ac:dyDescent="0.25">
      <c r="A77" s="76" t="s">
        <v>3118</v>
      </c>
      <c r="B77" s="77" t="s">
        <v>3119</v>
      </c>
      <c r="C77" s="78">
        <f>D77*1.2</f>
        <v>19.8</v>
      </c>
      <c r="D77" s="79">
        <v>16.5</v>
      </c>
      <c r="E77" s="1"/>
      <c r="F77" s="1"/>
    </row>
    <row r="78" spans="1:6" s="6" customFormat="1" ht="13.2" x14ac:dyDescent="0.25">
      <c r="A78" s="76" t="s">
        <v>386</v>
      </c>
      <c r="B78" s="77" t="s">
        <v>3120</v>
      </c>
      <c r="C78" s="78">
        <f>D78*1.2</f>
        <v>19.8</v>
      </c>
      <c r="D78" s="79">
        <v>16.5</v>
      </c>
      <c r="E78" s="1"/>
      <c r="F78" s="1"/>
    </row>
    <row r="79" spans="1:6" s="6" customFormat="1" ht="13.2" x14ac:dyDescent="0.25">
      <c r="A79" s="76" t="s">
        <v>387</v>
      </c>
      <c r="B79" s="77" t="s">
        <v>3121</v>
      </c>
      <c r="C79" s="78">
        <f>D79*1.2</f>
        <v>19.8</v>
      </c>
      <c r="D79" s="79">
        <v>16.5</v>
      </c>
      <c r="E79" s="1"/>
      <c r="F79" s="1"/>
    </row>
    <row r="80" spans="1:6" s="6" customFormat="1" ht="13.2" x14ac:dyDescent="0.25">
      <c r="A80" s="76" t="s">
        <v>3122</v>
      </c>
      <c r="B80" s="77" t="s">
        <v>3123</v>
      </c>
      <c r="C80" s="78">
        <f>D80*1.2</f>
        <v>19.8</v>
      </c>
      <c r="D80" s="79">
        <v>16.5</v>
      </c>
      <c r="E80" s="1"/>
      <c r="F80" s="1"/>
    </row>
    <row r="81" spans="1:6" s="6" customFormat="1" ht="13.2" x14ac:dyDescent="0.25">
      <c r="A81" s="76" t="s">
        <v>3124</v>
      </c>
      <c r="B81" s="77" t="s">
        <v>3125</v>
      </c>
      <c r="C81" s="78">
        <f>D81*1.2</f>
        <v>19.2</v>
      </c>
      <c r="D81" s="79">
        <v>16</v>
      </c>
      <c r="E81" s="1"/>
      <c r="F81" s="1"/>
    </row>
    <row r="82" spans="1:6" s="6" customFormat="1" ht="13.2" x14ac:dyDescent="0.25">
      <c r="A82" s="61"/>
      <c r="B82" s="62" t="s">
        <v>3019</v>
      </c>
      <c r="C82" s="55"/>
      <c r="D82" s="60"/>
    </row>
    <row r="83" spans="1:6" s="6" customFormat="1" ht="13.2" x14ac:dyDescent="0.25">
      <c r="A83" s="76" t="s">
        <v>3126</v>
      </c>
      <c r="B83" s="77" t="s">
        <v>3127</v>
      </c>
      <c r="C83" s="78">
        <f t="shared" ref="C83:C96" si="3">D83*1.2</f>
        <v>19.2</v>
      </c>
      <c r="D83" s="79">
        <v>16</v>
      </c>
    </row>
    <row r="84" spans="1:6" s="6" customFormat="1" ht="13.2" x14ac:dyDescent="0.25">
      <c r="A84" s="76" t="s">
        <v>3128</v>
      </c>
      <c r="B84" s="77" t="s">
        <v>3129</v>
      </c>
      <c r="C84" s="78">
        <f t="shared" si="3"/>
        <v>19.2</v>
      </c>
      <c r="D84" s="79">
        <v>16</v>
      </c>
    </row>
    <row r="85" spans="1:6" s="6" customFormat="1" ht="13.2" x14ac:dyDescent="0.25">
      <c r="A85" s="76" t="s">
        <v>3130</v>
      </c>
      <c r="B85" s="77" t="s">
        <v>3131</v>
      </c>
      <c r="C85" s="78">
        <f t="shared" si="3"/>
        <v>19.2</v>
      </c>
      <c r="D85" s="79">
        <v>16</v>
      </c>
    </row>
    <row r="86" spans="1:6" s="6" customFormat="1" ht="13.2" x14ac:dyDescent="0.25">
      <c r="A86" s="76" t="s">
        <v>3132</v>
      </c>
      <c r="B86" s="77" t="s">
        <v>3133</v>
      </c>
      <c r="C86" s="78">
        <f t="shared" si="3"/>
        <v>18.239999999999998</v>
      </c>
      <c r="D86" s="79">
        <v>15.2</v>
      </c>
    </row>
    <row r="87" spans="1:6" s="6" customFormat="1" ht="13.2" x14ac:dyDescent="0.25">
      <c r="A87" s="76" t="s">
        <v>3134</v>
      </c>
      <c r="B87" s="77" t="s">
        <v>3135</v>
      </c>
      <c r="C87" s="78">
        <f t="shared" si="3"/>
        <v>18.239999999999998</v>
      </c>
      <c r="D87" s="79">
        <v>15.2</v>
      </c>
    </row>
    <row r="88" spans="1:6" s="6" customFormat="1" ht="13.2" x14ac:dyDescent="0.25">
      <c r="A88" s="76" t="s">
        <v>3136</v>
      </c>
      <c r="B88" s="77" t="s">
        <v>3137</v>
      </c>
      <c r="C88" s="78">
        <f t="shared" si="3"/>
        <v>14.639999999999999</v>
      </c>
      <c r="D88" s="79">
        <v>12.2</v>
      </c>
    </row>
    <row r="89" spans="1:6" s="6" customFormat="1" ht="13.2" x14ac:dyDescent="0.25">
      <c r="A89" s="76" t="s">
        <v>3138</v>
      </c>
      <c r="B89" s="77" t="s">
        <v>3139</v>
      </c>
      <c r="C89" s="78">
        <f t="shared" si="3"/>
        <v>18.239999999999998</v>
      </c>
      <c r="D89" s="79">
        <v>15.2</v>
      </c>
    </row>
    <row r="90" spans="1:6" s="6" customFormat="1" ht="13.2" x14ac:dyDescent="0.25">
      <c r="A90" s="76" t="s">
        <v>3140</v>
      </c>
      <c r="B90" s="77" t="s">
        <v>3141</v>
      </c>
      <c r="C90" s="78">
        <f t="shared" si="3"/>
        <v>17.399999999999999</v>
      </c>
      <c r="D90" s="79">
        <v>14.5</v>
      </c>
      <c r="E90" s="1"/>
      <c r="F90" s="1"/>
    </row>
    <row r="91" spans="1:6" s="6" customFormat="1" ht="13.2" x14ac:dyDescent="0.25">
      <c r="A91" s="76" t="s">
        <v>3142</v>
      </c>
      <c r="B91" s="77" t="s">
        <v>3143</v>
      </c>
      <c r="C91" s="78">
        <f t="shared" si="3"/>
        <v>17.399999999999999</v>
      </c>
      <c r="D91" s="79">
        <v>14.5</v>
      </c>
      <c r="E91" s="1"/>
      <c r="F91" s="1"/>
    </row>
    <row r="92" spans="1:6" s="6" customFormat="1" ht="13.2" x14ac:dyDescent="0.25">
      <c r="A92" s="76" t="s">
        <v>3144</v>
      </c>
      <c r="B92" s="77" t="s">
        <v>3145</v>
      </c>
      <c r="C92" s="78">
        <f t="shared" si="3"/>
        <v>14.639999999999999</v>
      </c>
      <c r="D92" s="79">
        <v>12.2</v>
      </c>
      <c r="E92" s="1"/>
      <c r="F92" s="1"/>
    </row>
    <row r="93" spans="1:6" s="6" customFormat="1" ht="13.2" x14ac:dyDescent="0.25">
      <c r="A93" s="76" t="s">
        <v>3146</v>
      </c>
      <c r="B93" s="77" t="s">
        <v>3147</v>
      </c>
      <c r="C93" s="78">
        <f t="shared" si="3"/>
        <v>17.399999999999999</v>
      </c>
      <c r="D93" s="79">
        <v>14.5</v>
      </c>
      <c r="E93" s="1"/>
      <c r="F93" s="1"/>
    </row>
    <row r="94" spans="1:6" s="6" customFormat="1" ht="13.2" x14ac:dyDescent="0.25">
      <c r="A94" s="76" t="s">
        <v>3148</v>
      </c>
      <c r="B94" s="77" t="s">
        <v>3153</v>
      </c>
      <c r="C94" s="78">
        <f t="shared" si="3"/>
        <v>17.399999999999999</v>
      </c>
      <c r="D94" s="79">
        <v>14.5</v>
      </c>
      <c r="E94" s="1"/>
      <c r="F94" s="1"/>
    </row>
    <row r="95" spans="1:6" s="6" customFormat="1" ht="13.2" x14ac:dyDescent="0.25">
      <c r="A95" s="76" t="s">
        <v>3149</v>
      </c>
      <c r="B95" s="77" t="s">
        <v>3150</v>
      </c>
      <c r="C95" s="78">
        <f t="shared" si="3"/>
        <v>17.399999999999999</v>
      </c>
      <c r="D95" s="79">
        <v>14.5</v>
      </c>
      <c r="E95" s="1"/>
      <c r="F95" s="1"/>
    </row>
    <row r="96" spans="1:6" s="6" customFormat="1" ht="13.2" x14ac:dyDescent="0.25">
      <c r="A96" s="76" t="s">
        <v>3151</v>
      </c>
      <c r="B96" s="77" t="s">
        <v>3152</v>
      </c>
      <c r="C96" s="78">
        <f t="shared" si="3"/>
        <v>17.399999999999999</v>
      </c>
      <c r="D96" s="79">
        <v>14.5</v>
      </c>
      <c r="E96" s="1"/>
      <c r="F96" s="1"/>
    </row>
    <row r="97" spans="1:6" ht="112.2" x14ac:dyDescent="0.25">
      <c r="A97" s="32"/>
      <c r="B97" s="26" t="s">
        <v>3045</v>
      </c>
      <c r="C97" s="27"/>
      <c r="D97" s="33"/>
    </row>
    <row r="98" spans="1:6" s="6" customFormat="1" ht="24" x14ac:dyDescent="0.25">
      <c r="A98" s="64"/>
      <c r="B98" s="65" t="s">
        <v>3005</v>
      </c>
      <c r="C98" s="55"/>
      <c r="D98" s="60"/>
    </row>
    <row r="99" spans="1:6" s="6" customFormat="1" ht="13.2" x14ac:dyDescent="0.25">
      <c r="A99" s="61"/>
      <c r="B99" s="62" t="s">
        <v>3006</v>
      </c>
      <c r="C99" s="55"/>
      <c r="D99" s="60"/>
    </row>
    <row r="100" spans="1:6" s="6" customFormat="1" ht="13.2" x14ac:dyDescent="0.25">
      <c r="A100" s="76" t="s">
        <v>1273</v>
      </c>
      <c r="B100" s="77" t="s">
        <v>3007</v>
      </c>
      <c r="C100" s="78">
        <f t="shared" ref="C100:C106" si="4">D100*1.2</f>
        <v>3.0599999999999996</v>
      </c>
      <c r="D100" s="79">
        <v>2.5499999999999998</v>
      </c>
    </row>
    <row r="101" spans="1:6" s="6" customFormat="1" ht="13.2" x14ac:dyDescent="0.25">
      <c r="A101" s="76" t="s">
        <v>1274</v>
      </c>
      <c r="B101" s="77" t="s">
        <v>3008</v>
      </c>
      <c r="C101" s="78">
        <f t="shared" si="4"/>
        <v>3.0599999999999996</v>
      </c>
      <c r="D101" s="79">
        <v>2.5499999999999998</v>
      </c>
    </row>
    <row r="102" spans="1:6" s="6" customFormat="1" ht="13.2" x14ac:dyDescent="0.25">
      <c r="A102" s="76" t="s">
        <v>3009</v>
      </c>
      <c r="B102" s="77" t="s">
        <v>3010</v>
      </c>
      <c r="C102" s="78">
        <f t="shared" si="4"/>
        <v>3.0599999999999996</v>
      </c>
      <c r="D102" s="79">
        <v>2.5499999999999998</v>
      </c>
    </row>
    <row r="103" spans="1:6" s="6" customFormat="1" ht="13.2" x14ac:dyDescent="0.25">
      <c r="A103" s="76" t="s">
        <v>3011</v>
      </c>
      <c r="B103" s="77" t="s">
        <v>3012</v>
      </c>
      <c r="C103" s="78">
        <f t="shared" si="4"/>
        <v>3.0599999999999996</v>
      </c>
      <c r="D103" s="79">
        <v>2.5499999999999998</v>
      </c>
      <c r="E103" s="1"/>
      <c r="F103" s="1"/>
    </row>
    <row r="104" spans="1:6" s="6" customFormat="1" ht="13.2" x14ac:dyDescent="0.25">
      <c r="A104" s="76" t="s">
        <v>3013</v>
      </c>
      <c r="B104" s="77" t="s">
        <v>3014</v>
      </c>
      <c r="C104" s="78">
        <f t="shared" si="4"/>
        <v>3.0599999999999996</v>
      </c>
      <c r="D104" s="79">
        <v>2.5499999999999998</v>
      </c>
      <c r="E104" s="1"/>
      <c r="F104" s="1"/>
    </row>
    <row r="105" spans="1:6" s="6" customFormat="1" ht="13.2" x14ac:dyDescent="0.25">
      <c r="A105" s="76" t="s">
        <v>3015</v>
      </c>
      <c r="B105" s="77" t="s">
        <v>3016</v>
      </c>
      <c r="C105" s="78">
        <f t="shared" si="4"/>
        <v>3.0599999999999996</v>
      </c>
      <c r="D105" s="79">
        <v>2.5499999999999998</v>
      </c>
      <c r="E105" s="1"/>
      <c r="F105" s="1"/>
    </row>
    <row r="106" spans="1:6" s="6" customFormat="1" ht="13.2" x14ac:dyDescent="0.25">
      <c r="A106" s="76" t="s">
        <v>3017</v>
      </c>
      <c r="B106" s="77" t="s">
        <v>3018</v>
      </c>
      <c r="C106" s="78">
        <f t="shared" si="4"/>
        <v>3.0599999999999996</v>
      </c>
      <c r="D106" s="79">
        <v>2.5499999999999998</v>
      </c>
      <c r="E106" s="1"/>
      <c r="F106" s="1"/>
    </row>
    <row r="107" spans="1:6" s="6" customFormat="1" ht="13.2" x14ac:dyDescent="0.25">
      <c r="A107" s="61"/>
      <c r="B107" s="62" t="s">
        <v>3019</v>
      </c>
      <c r="C107" s="55"/>
      <c r="D107" s="60"/>
    </row>
    <row r="108" spans="1:6" s="6" customFormat="1" ht="13.2" x14ac:dyDescent="0.25">
      <c r="A108" s="76" t="s">
        <v>3020</v>
      </c>
      <c r="B108" s="77" t="s">
        <v>3021</v>
      </c>
      <c r="C108" s="78">
        <f t="shared" ref="C108:C120" si="5">D108*1.2</f>
        <v>3</v>
      </c>
      <c r="D108" s="79">
        <v>2.5</v>
      </c>
    </row>
    <row r="109" spans="1:6" s="6" customFormat="1" ht="13.2" x14ac:dyDescent="0.25">
      <c r="A109" s="76" t="s">
        <v>3022</v>
      </c>
      <c r="B109" s="77" t="s">
        <v>3023</v>
      </c>
      <c r="C109" s="78">
        <f t="shared" si="5"/>
        <v>3</v>
      </c>
      <c r="D109" s="79">
        <v>2.5</v>
      </c>
      <c r="E109" s="1"/>
      <c r="F109" s="1"/>
    </row>
    <row r="110" spans="1:6" s="6" customFormat="1" ht="13.2" x14ac:dyDescent="0.25">
      <c r="A110" s="76" t="s">
        <v>3024</v>
      </c>
      <c r="B110" s="77" t="s">
        <v>3025</v>
      </c>
      <c r="C110" s="78">
        <f t="shared" si="5"/>
        <v>3</v>
      </c>
      <c r="D110" s="79">
        <v>2.5</v>
      </c>
      <c r="E110" s="1"/>
      <c r="F110" s="1"/>
    </row>
    <row r="111" spans="1:6" s="6" customFormat="1" ht="13.2" x14ac:dyDescent="0.25">
      <c r="A111" s="76" t="s">
        <v>3026</v>
      </c>
      <c r="B111" s="77" t="s">
        <v>3027</v>
      </c>
      <c r="C111" s="78">
        <f t="shared" si="5"/>
        <v>2.88</v>
      </c>
      <c r="D111" s="79">
        <v>2.4</v>
      </c>
      <c r="E111" s="1"/>
      <c r="F111" s="1"/>
    </row>
    <row r="112" spans="1:6" s="6" customFormat="1" ht="13.2" x14ac:dyDescent="0.25">
      <c r="A112" s="76" t="s">
        <v>3028</v>
      </c>
      <c r="B112" s="77" t="s">
        <v>3029</v>
      </c>
      <c r="C112" s="78">
        <f t="shared" si="5"/>
        <v>2.88</v>
      </c>
      <c r="D112" s="79">
        <v>2.4</v>
      </c>
      <c r="E112" s="1"/>
      <c r="F112" s="1"/>
    </row>
    <row r="113" spans="1:6" s="6" customFormat="1" ht="13.2" x14ac:dyDescent="0.25">
      <c r="A113" s="76" t="s">
        <v>3030</v>
      </c>
      <c r="B113" s="77" t="s">
        <v>3031</v>
      </c>
      <c r="C113" s="78">
        <f t="shared" si="5"/>
        <v>2.88</v>
      </c>
      <c r="D113" s="79">
        <v>2.4</v>
      </c>
      <c r="E113" s="1"/>
      <c r="F113" s="1"/>
    </row>
    <row r="114" spans="1:6" s="6" customFormat="1" ht="13.2" x14ac:dyDescent="0.25">
      <c r="A114" s="76" t="s">
        <v>153</v>
      </c>
      <c r="B114" s="77" t="s">
        <v>3032</v>
      </c>
      <c r="C114" s="78">
        <f t="shared" si="5"/>
        <v>2.88</v>
      </c>
      <c r="D114" s="79">
        <v>2.4</v>
      </c>
      <c r="E114" s="1"/>
      <c r="F114" s="1"/>
    </row>
    <row r="115" spans="1:6" s="6" customFormat="1" ht="13.2" x14ac:dyDescent="0.25">
      <c r="A115" s="76" t="s">
        <v>3033</v>
      </c>
      <c r="B115" s="77" t="s">
        <v>3034</v>
      </c>
      <c r="C115" s="78">
        <f t="shared" si="5"/>
        <v>2.88</v>
      </c>
      <c r="D115" s="79">
        <v>2.4</v>
      </c>
      <c r="E115" s="1"/>
      <c r="F115" s="1"/>
    </row>
    <row r="116" spans="1:6" s="6" customFormat="1" ht="13.2" x14ac:dyDescent="0.25">
      <c r="A116" s="76" t="s">
        <v>3035</v>
      </c>
      <c r="B116" s="77" t="s">
        <v>3036</v>
      </c>
      <c r="C116" s="78">
        <f t="shared" si="5"/>
        <v>2.88</v>
      </c>
      <c r="D116" s="79">
        <v>2.4</v>
      </c>
      <c r="E116" s="1"/>
      <c r="F116" s="1"/>
    </row>
    <row r="117" spans="1:6" s="6" customFormat="1" ht="13.2" x14ac:dyDescent="0.25">
      <c r="A117" s="76" t="s">
        <v>3037</v>
      </c>
      <c r="B117" s="77" t="s">
        <v>3038</v>
      </c>
      <c r="C117" s="78">
        <f t="shared" si="5"/>
        <v>2.88</v>
      </c>
      <c r="D117" s="79">
        <v>2.4</v>
      </c>
      <c r="E117" s="1"/>
      <c r="F117" s="1"/>
    </row>
    <row r="118" spans="1:6" s="6" customFormat="1" ht="13.2" x14ac:dyDescent="0.25">
      <c r="A118" s="76" t="s">
        <v>154</v>
      </c>
      <c r="B118" s="77" t="s">
        <v>3039</v>
      </c>
      <c r="C118" s="78">
        <f t="shared" si="5"/>
        <v>2.88</v>
      </c>
      <c r="D118" s="79">
        <v>2.4</v>
      </c>
      <c r="E118" s="1"/>
      <c r="F118" s="1"/>
    </row>
    <row r="119" spans="1:6" s="6" customFormat="1" ht="13.2" x14ac:dyDescent="0.25">
      <c r="A119" s="76" t="s">
        <v>3040</v>
      </c>
      <c r="B119" s="77" t="s">
        <v>3041</v>
      </c>
      <c r="C119" s="78">
        <f t="shared" si="5"/>
        <v>2.88</v>
      </c>
      <c r="D119" s="79">
        <v>2.4</v>
      </c>
      <c r="E119" s="1"/>
      <c r="F119" s="1"/>
    </row>
    <row r="120" spans="1:6" s="6" customFormat="1" ht="13.2" x14ac:dyDescent="0.25">
      <c r="A120" s="76" t="s">
        <v>3042</v>
      </c>
      <c r="B120" s="77" t="s">
        <v>3043</v>
      </c>
      <c r="C120" s="78">
        <f t="shared" si="5"/>
        <v>2.88</v>
      </c>
      <c r="D120" s="79">
        <v>2.4</v>
      </c>
      <c r="E120" s="1"/>
      <c r="F120" s="1"/>
    </row>
    <row r="121" spans="1:6" ht="94.8" x14ac:dyDescent="0.25">
      <c r="A121" s="32"/>
      <c r="B121" s="26" t="s">
        <v>3060</v>
      </c>
      <c r="C121" s="27"/>
      <c r="D121" s="33"/>
    </row>
    <row r="122" spans="1:6" s="6" customFormat="1" ht="20.399999999999999" x14ac:dyDescent="0.25">
      <c r="A122" s="76" t="s">
        <v>3046</v>
      </c>
      <c r="B122" s="77" t="s">
        <v>3047</v>
      </c>
      <c r="C122" s="78">
        <f t="shared" ref="C122:C128" si="6">D122*1.2</f>
        <v>5.2799999999999993E-2</v>
      </c>
      <c r="D122" s="79">
        <v>4.3999999999999997E-2</v>
      </c>
    </row>
    <row r="123" spans="1:6" s="6" customFormat="1" ht="20.399999999999999" x14ac:dyDescent="0.25">
      <c r="A123" s="76" t="s">
        <v>3048</v>
      </c>
      <c r="B123" s="77" t="s">
        <v>3049</v>
      </c>
      <c r="C123" s="78">
        <f t="shared" si="6"/>
        <v>5.2799999999999993E-2</v>
      </c>
      <c r="D123" s="79">
        <v>4.3999999999999997E-2</v>
      </c>
    </row>
    <row r="124" spans="1:6" s="6" customFormat="1" ht="20.399999999999999" x14ac:dyDescent="0.25">
      <c r="A124" s="76" t="s">
        <v>3050</v>
      </c>
      <c r="B124" s="77" t="s">
        <v>3051</v>
      </c>
      <c r="C124" s="78">
        <f t="shared" si="6"/>
        <v>5.6399999999999999E-2</v>
      </c>
      <c r="D124" s="79">
        <v>4.7E-2</v>
      </c>
      <c r="E124" s="1"/>
      <c r="F124" s="1"/>
    </row>
    <row r="125" spans="1:6" s="6" customFormat="1" ht="20.399999999999999" x14ac:dyDescent="0.25">
      <c r="A125" s="76" t="s">
        <v>3052</v>
      </c>
      <c r="B125" s="77" t="s">
        <v>3053</v>
      </c>
      <c r="C125" s="78">
        <f t="shared" si="6"/>
        <v>5.6399999999999999E-2</v>
      </c>
      <c r="D125" s="79">
        <v>4.7E-2</v>
      </c>
      <c r="E125" s="1"/>
      <c r="F125" s="1"/>
    </row>
    <row r="126" spans="1:6" s="6" customFormat="1" ht="20.399999999999999" x14ac:dyDescent="0.25">
      <c r="A126" s="76" t="s">
        <v>3054</v>
      </c>
      <c r="B126" s="77" t="s">
        <v>3055</v>
      </c>
      <c r="C126" s="78">
        <f t="shared" si="6"/>
        <v>5.8799999999999998E-2</v>
      </c>
      <c r="D126" s="79">
        <v>4.9000000000000002E-2</v>
      </c>
    </row>
    <row r="127" spans="1:6" s="6" customFormat="1" ht="20.399999999999999" x14ac:dyDescent="0.25">
      <c r="A127" s="76" t="s">
        <v>3056</v>
      </c>
      <c r="B127" s="77" t="s">
        <v>3057</v>
      </c>
      <c r="C127" s="78">
        <f t="shared" si="6"/>
        <v>5.8799999999999998E-2</v>
      </c>
      <c r="D127" s="79">
        <v>4.9000000000000002E-2</v>
      </c>
      <c r="E127" s="1"/>
      <c r="F127" s="1"/>
    </row>
    <row r="128" spans="1:6" s="6" customFormat="1" ht="20.399999999999999" x14ac:dyDescent="0.25">
      <c r="A128" s="76" t="s">
        <v>3058</v>
      </c>
      <c r="B128" s="77" t="s">
        <v>3059</v>
      </c>
      <c r="C128" s="78">
        <f t="shared" si="6"/>
        <v>7.4399999999999994E-2</v>
      </c>
      <c r="D128" s="79">
        <v>6.2E-2</v>
      </c>
      <c r="E128" s="1"/>
      <c r="F128" s="1"/>
    </row>
    <row r="129" spans="1:4" ht="67.8" customHeight="1" x14ac:dyDescent="0.25">
      <c r="A129" s="32"/>
      <c r="B129" s="36" t="s">
        <v>3175</v>
      </c>
      <c r="C129" s="51"/>
      <c r="D129" s="52"/>
    </row>
    <row r="130" spans="1:4" ht="13.2" x14ac:dyDescent="0.25">
      <c r="A130" s="76" t="s">
        <v>3176</v>
      </c>
      <c r="B130" s="77" t="s">
        <v>3177</v>
      </c>
      <c r="C130" s="78">
        <f t="shared" ref="C130:C135" si="7">D130*1.2</f>
        <v>6.48</v>
      </c>
      <c r="D130" s="79">
        <v>5.4</v>
      </c>
    </row>
    <row r="131" spans="1:4" ht="13.2" x14ac:dyDescent="0.25">
      <c r="A131" s="76" t="s">
        <v>3178</v>
      </c>
      <c r="B131" s="77" t="s">
        <v>3183</v>
      </c>
      <c r="C131" s="78">
        <f t="shared" si="7"/>
        <v>9.7199999999999989</v>
      </c>
      <c r="D131" s="79">
        <v>8.1</v>
      </c>
    </row>
    <row r="132" spans="1:4" ht="13.2" x14ac:dyDescent="0.25">
      <c r="A132" s="76" t="s">
        <v>3179</v>
      </c>
      <c r="B132" s="77" t="s">
        <v>3184</v>
      </c>
      <c r="C132" s="78">
        <f t="shared" si="7"/>
        <v>12.96</v>
      </c>
      <c r="D132" s="79">
        <v>10.8</v>
      </c>
    </row>
    <row r="133" spans="1:4" ht="13.2" x14ac:dyDescent="0.25">
      <c r="A133" s="76" t="s">
        <v>3180</v>
      </c>
      <c r="B133" s="77" t="s">
        <v>3185</v>
      </c>
      <c r="C133" s="78">
        <f t="shared" si="7"/>
        <v>16.2</v>
      </c>
      <c r="D133" s="79">
        <v>13.5</v>
      </c>
    </row>
    <row r="134" spans="1:4" ht="13.2" x14ac:dyDescent="0.25">
      <c r="A134" s="76" t="s">
        <v>3181</v>
      </c>
      <c r="B134" s="77" t="s">
        <v>3186</v>
      </c>
      <c r="C134" s="78">
        <f t="shared" si="7"/>
        <v>19.439999999999998</v>
      </c>
      <c r="D134" s="79">
        <v>16.2</v>
      </c>
    </row>
    <row r="135" spans="1:4" ht="13.2" x14ac:dyDescent="0.25">
      <c r="A135" s="76" t="s">
        <v>3182</v>
      </c>
      <c r="B135" s="77" t="s">
        <v>3187</v>
      </c>
      <c r="C135" s="78">
        <f t="shared" si="7"/>
        <v>22.679999999999996</v>
      </c>
      <c r="D135" s="79">
        <v>18.899999999999999</v>
      </c>
    </row>
  </sheetData>
  <phoneticPr fontId="0" type="noConversion"/>
  <hyperlinks>
    <hyperlink ref="A1" location="Лист1!H2" tooltip="ВЕРНУТЬСЯ К ОГЛАВЛЕНИЮ" display="Наименование" xr:uid="{00000000-0004-0000-10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outlinePr summaryRight="0"/>
  </sheetPr>
  <dimension ref="A1:D66"/>
  <sheetViews>
    <sheetView showGridLines="0" zoomScaleNormal="100" zoomScaleSheetLayoutView="100" workbookViewId="0">
      <pane ySplit="1" topLeftCell="A11" activePane="bottomLeft" state="frozenSplit"/>
      <selection pane="bottomLeft" activeCell="D18" sqref="D18"/>
    </sheetView>
  </sheetViews>
  <sheetFormatPr defaultColWidth="9.109375" defaultRowHeight="10.199999999999999" x14ac:dyDescent="0.25"/>
  <cols>
    <col min="1" max="1" width="28.6640625" style="1" customWidth="1"/>
    <col min="2" max="2" width="53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71.25" customHeight="1" x14ac:dyDescent="0.25">
      <c r="A2" s="32"/>
      <c r="B2" s="26" t="s">
        <v>1713</v>
      </c>
      <c r="C2" s="27"/>
      <c r="D2" s="33"/>
    </row>
    <row r="3" spans="1:4" s="6" customFormat="1" ht="13.2" x14ac:dyDescent="0.25">
      <c r="A3" s="76" t="s">
        <v>3243</v>
      </c>
      <c r="B3" s="77" t="s">
        <v>3244</v>
      </c>
      <c r="C3" s="78">
        <f>D3*1.2</f>
        <v>0.80759999999999998</v>
      </c>
      <c r="D3" s="79">
        <v>0.67300000000000004</v>
      </c>
    </row>
    <row r="4" spans="1:4" s="6" customFormat="1" ht="13.2" x14ac:dyDescent="0.25">
      <c r="A4" s="76" t="s">
        <v>3241</v>
      </c>
      <c r="B4" s="77" t="s">
        <v>3242</v>
      </c>
      <c r="C4" s="78">
        <f t="shared" ref="C4:C10" si="0">D4*1.2</f>
        <v>0.80759999999999998</v>
      </c>
      <c r="D4" s="79">
        <v>0.67300000000000004</v>
      </c>
    </row>
    <row r="5" spans="1:4" s="6" customFormat="1" ht="13.2" x14ac:dyDescent="0.25">
      <c r="A5" s="76" t="s">
        <v>1658</v>
      </c>
      <c r="B5" s="77" t="s">
        <v>1659</v>
      </c>
      <c r="C5" s="78">
        <f>D5*1.2</f>
        <v>0.80759999999999998</v>
      </c>
      <c r="D5" s="79">
        <v>0.67300000000000004</v>
      </c>
    </row>
    <row r="6" spans="1:4" s="6" customFormat="1" ht="13.2" x14ac:dyDescent="0.25">
      <c r="A6" s="76" t="s">
        <v>3225</v>
      </c>
      <c r="B6" s="77" t="s">
        <v>1659</v>
      </c>
      <c r="C6" s="78">
        <f t="shared" si="0"/>
        <v>0.80759999999999998</v>
      </c>
      <c r="D6" s="79">
        <v>0.67300000000000004</v>
      </c>
    </row>
    <row r="7" spans="1:4" s="6" customFormat="1" ht="13.2" x14ac:dyDescent="0.25">
      <c r="A7" s="76" t="s">
        <v>3238</v>
      </c>
      <c r="B7" s="77" t="s">
        <v>3226</v>
      </c>
      <c r="C7" s="78">
        <f t="shared" si="0"/>
        <v>2.1960000000000002</v>
      </c>
      <c r="D7" s="79">
        <v>1.83</v>
      </c>
    </row>
    <row r="8" spans="1:4" s="6" customFormat="1" ht="13.2" x14ac:dyDescent="0.25">
      <c r="A8" s="76" t="s">
        <v>3239</v>
      </c>
      <c r="B8" s="77" t="s">
        <v>3227</v>
      </c>
      <c r="C8" s="78">
        <f t="shared" si="0"/>
        <v>1.0475999999999999</v>
      </c>
      <c r="D8" s="79">
        <v>0.873</v>
      </c>
    </row>
    <row r="9" spans="1:4" s="6" customFormat="1" ht="13.2" x14ac:dyDescent="0.25">
      <c r="A9" s="76" t="s">
        <v>3240</v>
      </c>
      <c r="B9" s="77" t="s">
        <v>3229</v>
      </c>
      <c r="C9" s="78">
        <f t="shared" si="0"/>
        <v>1.0475999999999999</v>
      </c>
      <c r="D9" s="79">
        <v>0.873</v>
      </c>
    </row>
    <row r="10" spans="1:4" s="6" customFormat="1" ht="13.2" x14ac:dyDescent="0.25">
      <c r="A10" s="76" t="s">
        <v>3228</v>
      </c>
      <c r="B10" s="77" t="s">
        <v>3237</v>
      </c>
      <c r="C10" s="78">
        <f t="shared" si="0"/>
        <v>8.0147999999999993</v>
      </c>
      <c r="D10" s="79">
        <v>6.6790000000000003</v>
      </c>
    </row>
    <row r="11" spans="1:4" ht="84" customHeight="1" x14ac:dyDescent="0.25">
      <c r="A11" s="32"/>
      <c r="B11" s="26" t="s">
        <v>3099</v>
      </c>
      <c r="C11" s="27"/>
      <c r="D11" s="33"/>
    </row>
    <row r="12" spans="1:4" ht="13.2" x14ac:dyDescent="0.25">
      <c r="A12" s="76" t="s">
        <v>291</v>
      </c>
      <c r="B12" s="77" t="s">
        <v>1660</v>
      </c>
      <c r="C12" s="78">
        <f t="shared" ref="C12:C61" si="1">D12*1.2</f>
        <v>19.776</v>
      </c>
      <c r="D12" s="79">
        <v>16.48</v>
      </c>
    </row>
    <row r="13" spans="1:4" ht="13.2" x14ac:dyDescent="0.25">
      <c r="A13" s="76" t="s">
        <v>292</v>
      </c>
      <c r="B13" s="77" t="s">
        <v>1661</v>
      </c>
      <c r="C13" s="78">
        <f t="shared" si="1"/>
        <v>19.776</v>
      </c>
      <c r="D13" s="79">
        <v>16.48</v>
      </c>
    </row>
    <row r="14" spans="1:4" ht="13.2" x14ac:dyDescent="0.25">
      <c r="A14" s="76" t="s">
        <v>293</v>
      </c>
      <c r="B14" s="77" t="s">
        <v>1662</v>
      </c>
      <c r="C14" s="78">
        <f t="shared" si="1"/>
        <v>30.647999999999996</v>
      </c>
      <c r="D14" s="79">
        <v>25.54</v>
      </c>
    </row>
    <row r="15" spans="1:4" ht="13.2" x14ac:dyDescent="0.25">
      <c r="A15" s="76" t="s">
        <v>1663</v>
      </c>
      <c r="B15" s="77" t="s">
        <v>1664</v>
      </c>
      <c r="C15" s="78">
        <f t="shared" si="1"/>
        <v>24.395999999999997</v>
      </c>
      <c r="D15" s="79">
        <v>20.329999999999998</v>
      </c>
    </row>
    <row r="16" spans="1:4" ht="13.2" x14ac:dyDescent="0.25">
      <c r="A16" s="76" t="s">
        <v>679</v>
      </c>
      <c r="B16" s="77" t="s">
        <v>1665</v>
      </c>
      <c r="C16" s="78">
        <f t="shared" si="1"/>
        <v>25.608000000000001</v>
      </c>
      <c r="D16" s="79">
        <v>21.34</v>
      </c>
    </row>
    <row r="17" spans="1:4" ht="13.2" x14ac:dyDescent="0.25">
      <c r="A17" s="76" t="s">
        <v>1666</v>
      </c>
      <c r="B17" s="77" t="s">
        <v>1667</v>
      </c>
      <c r="C17" s="78">
        <f t="shared" si="1"/>
        <v>25.608000000000001</v>
      </c>
      <c r="D17" s="79">
        <v>21.34</v>
      </c>
    </row>
    <row r="18" spans="1:4" ht="13.2" x14ac:dyDescent="0.25">
      <c r="A18" s="76" t="s">
        <v>1668</v>
      </c>
      <c r="B18" s="77" t="s">
        <v>1669</v>
      </c>
      <c r="C18" s="78">
        <f t="shared" si="1"/>
        <v>26.46</v>
      </c>
      <c r="D18" s="79">
        <v>22.05</v>
      </c>
    </row>
    <row r="19" spans="1:4" ht="13.2" x14ac:dyDescent="0.25">
      <c r="A19" s="76" t="s">
        <v>680</v>
      </c>
      <c r="B19" s="77" t="s">
        <v>1670</v>
      </c>
      <c r="C19" s="78">
        <f t="shared" si="1"/>
        <v>26.46</v>
      </c>
      <c r="D19" s="79">
        <v>22.05</v>
      </c>
    </row>
    <row r="20" spans="1:4" ht="13.2" x14ac:dyDescent="0.25">
      <c r="A20" s="76" t="s">
        <v>1671</v>
      </c>
      <c r="B20" s="77" t="s">
        <v>1672</v>
      </c>
      <c r="C20" s="78">
        <f t="shared" si="1"/>
        <v>30.24</v>
      </c>
      <c r="D20" s="79">
        <v>25.2</v>
      </c>
    </row>
    <row r="21" spans="1:4" ht="13.2" x14ac:dyDescent="0.25">
      <c r="A21" s="76" t="s">
        <v>3234</v>
      </c>
      <c r="B21" s="77" t="s">
        <v>1673</v>
      </c>
      <c r="C21" s="78">
        <f t="shared" si="1"/>
        <v>36.756</v>
      </c>
      <c r="D21" s="79">
        <v>30.63</v>
      </c>
    </row>
    <row r="22" spans="1:4" ht="13.2" x14ac:dyDescent="0.25">
      <c r="A22" s="76" t="s">
        <v>3173</v>
      </c>
      <c r="B22" s="77" t="s">
        <v>3174</v>
      </c>
      <c r="C22" s="78">
        <f t="shared" si="1"/>
        <v>50.279999999999994</v>
      </c>
      <c r="D22" s="79">
        <v>41.9</v>
      </c>
    </row>
    <row r="23" spans="1:4" ht="13.2" x14ac:dyDescent="0.25">
      <c r="A23" s="76" t="s">
        <v>846</v>
      </c>
      <c r="B23" s="77" t="s">
        <v>1674</v>
      </c>
      <c r="C23" s="78">
        <f t="shared" si="1"/>
        <v>87.6</v>
      </c>
      <c r="D23" s="79">
        <v>73</v>
      </c>
    </row>
    <row r="24" spans="1:4" ht="13.2" x14ac:dyDescent="0.25">
      <c r="A24" s="76" t="s">
        <v>681</v>
      </c>
      <c r="B24" s="77" t="s">
        <v>1675</v>
      </c>
      <c r="C24" s="78">
        <f t="shared" si="1"/>
        <v>63.599999999999994</v>
      </c>
      <c r="D24" s="79">
        <v>53</v>
      </c>
    </row>
    <row r="25" spans="1:4" ht="13.2" x14ac:dyDescent="0.25">
      <c r="A25" s="76" t="s">
        <v>1676</v>
      </c>
      <c r="B25" s="77" t="s">
        <v>1677</v>
      </c>
      <c r="C25" s="78">
        <f t="shared" si="1"/>
        <v>26.4</v>
      </c>
      <c r="D25" s="79">
        <v>22</v>
      </c>
    </row>
    <row r="26" spans="1:4" ht="13.2" x14ac:dyDescent="0.25">
      <c r="A26" s="76" t="s">
        <v>1678</v>
      </c>
      <c r="B26" s="77" t="s">
        <v>1679</v>
      </c>
      <c r="C26" s="78">
        <f t="shared" si="1"/>
        <v>26.4</v>
      </c>
      <c r="D26" s="79">
        <v>22</v>
      </c>
    </row>
    <row r="27" spans="1:4" ht="13.2" x14ac:dyDescent="0.25">
      <c r="A27" s="76" t="s">
        <v>1680</v>
      </c>
      <c r="B27" s="77" t="s">
        <v>1681</v>
      </c>
      <c r="C27" s="78">
        <f t="shared" si="1"/>
        <v>25.2</v>
      </c>
      <c r="D27" s="79">
        <v>21</v>
      </c>
    </row>
    <row r="28" spans="1:4" ht="13.2" x14ac:dyDescent="0.25">
      <c r="A28" s="76" t="s">
        <v>1682</v>
      </c>
      <c r="B28" s="77" t="s">
        <v>1681</v>
      </c>
      <c r="C28" s="78">
        <f t="shared" si="1"/>
        <v>25.2</v>
      </c>
      <c r="D28" s="79">
        <v>21</v>
      </c>
    </row>
    <row r="29" spans="1:4" ht="13.2" x14ac:dyDescent="0.25">
      <c r="A29" s="76" t="s">
        <v>1683</v>
      </c>
      <c r="B29" s="77" t="s">
        <v>1681</v>
      </c>
      <c r="C29" s="78">
        <f t="shared" si="1"/>
        <v>28.799999999999997</v>
      </c>
      <c r="D29" s="79">
        <v>24</v>
      </c>
    </row>
    <row r="30" spans="1:4" ht="13.2" x14ac:dyDescent="0.25">
      <c r="A30" s="76" t="s">
        <v>1684</v>
      </c>
      <c r="B30" s="77" t="s">
        <v>1685</v>
      </c>
      <c r="C30" s="78">
        <f t="shared" si="1"/>
        <v>29.879999999999995</v>
      </c>
      <c r="D30" s="79">
        <v>24.9</v>
      </c>
    </row>
    <row r="31" spans="1:4" ht="13.2" x14ac:dyDescent="0.25">
      <c r="A31" s="76" t="s">
        <v>1686</v>
      </c>
      <c r="B31" s="77" t="s">
        <v>1687</v>
      </c>
      <c r="C31" s="78">
        <f t="shared" si="1"/>
        <v>24.347999999999999</v>
      </c>
      <c r="D31" s="79">
        <v>20.29</v>
      </c>
    </row>
    <row r="32" spans="1:4" ht="13.2" x14ac:dyDescent="0.25">
      <c r="A32" s="76" t="s">
        <v>1688</v>
      </c>
      <c r="B32" s="77" t="s">
        <v>1661</v>
      </c>
      <c r="C32" s="78">
        <f t="shared" si="1"/>
        <v>24.347999999999999</v>
      </c>
      <c r="D32" s="79">
        <v>20.29</v>
      </c>
    </row>
    <row r="33" spans="1:4" ht="13.2" x14ac:dyDescent="0.25">
      <c r="A33" s="76" t="s">
        <v>294</v>
      </c>
      <c r="B33" s="77" t="s">
        <v>1689</v>
      </c>
      <c r="C33" s="78">
        <f t="shared" si="1"/>
        <v>176.4</v>
      </c>
      <c r="D33" s="79">
        <v>147</v>
      </c>
    </row>
    <row r="34" spans="1:4" ht="13.2" x14ac:dyDescent="0.25">
      <c r="A34" s="76" t="s">
        <v>682</v>
      </c>
      <c r="B34" s="77" t="s">
        <v>1690</v>
      </c>
      <c r="C34" s="78">
        <f t="shared" si="1"/>
        <v>29.052</v>
      </c>
      <c r="D34" s="79">
        <v>24.21</v>
      </c>
    </row>
    <row r="35" spans="1:4" ht="13.2" x14ac:dyDescent="0.25">
      <c r="A35" s="76" t="s">
        <v>1691</v>
      </c>
      <c r="B35" s="77" t="s">
        <v>1662</v>
      </c>
      <c r="C35" s="78">
        <f t="shared" si="1"/>
        <v>21.599999999999998</v>
      </c>
      <c r="D35" s="79">
        <v>18</v>
      </c>
    </row>
    <row r="36" spans="1:4" ht="13.2" x14ac:dyDescent="0.25">
      <c r="A36" s="76" t="s">
        <v>1692</v>
      </c>
      <c r="B36" s="77" t="s">
        <v>3206</v>
      </c>
      <c r="C36" s="78">
        <f t="shared" si="1"/>
        <v>29.052</v>
      </c>
      <c r="D36" s="79">
        <v>24.21</v>
      </c>
    </row>
    <row r="37" spans="1:4" ht="13.2" x14ac:dyDescent="0.25">
      <c r="A37" s="76" t="s">
        <v>1693</v>
      </c>
      <c r="B37" s="77" t="s">
        <v>1690</v>
      </c>
      <c r="C37" s="78">
        <f t="shared" si="1"/>
        <v>57.72</v>
      </c>
      <c r="D37" s="79">
        <v>48.1</v>
      </c>
    </row>
    <row r="38" spans="1:4" ht="13.2" x14ac:dyDescent="0.25">
      <c r="A38" s="76" t="s">
        <v>683</v>
      </c>
      <c r="B38" s="77" t="s">
        <v>1694</v>
      </c>
      <c r="C38" s="78">
        <f t="shared" si="1"/>
        <v>30.36</v>
      </c>
      <c r="D38" s="79">
        <v>25.3</v>
      </c>
    </row>
    <row r="39" spans="1:4" ht="13.2" x14ac:dyDescent="0.25">
      <c r="A39" s="76" t="s">
        <v>3195</v>
      </c>
      <c r="B39" s="77" t="s">
        <v>1694</v>
      </c>
      <c r="C39" s="78">
        <f t="shared" si="1"/>
        <v>30.36</v>
      </c>
      <c r="D39" s="79">
        <v>25.3</v>
      </c>
    </row>
    <row r="40" spans="1:4" ht="13.2" x14ac:dyDescent="0.25">
      <c r="A40" s="76" t="s">
        <v>684</v>
      </c>
      <c r="B40" s="77" t="s">
        <v>1662</v>
      </c>
      <c r="C40" s="78">
        <f t="shared" si="1"/>
        <v>30.599999999999998</v>
      </c>
      <c r="D40" s="79">
        <v>25.5</v>
      </c>
    </row>
    <row r="41" spans="1:4" ht="13.2" x14ac:dyDescent="0.25">
      <c r="A41" s="76" t="s">
        <v>295</v>
      </c>
      <c r="B41" s="77" t="s">
        <v>1690</v>
      </c>
      <c r="C41" s="78">
        <f t="shared" si="1"/>
        <v>31.08</v>
      </c>
      <c r="D41" s="79">
        <v>25.9</v>
      </c>
    </row>
    <row r="42" spans="1:4" ht="13.2" x14ac:dyDescent="0.25">
      <c r="A42" s="76" t="s">
        <v>316</v>
      </c>
      <c r="B42" s="77" t="s">
        <v>1695</v>
      </c>
      <c r="C42" s="78">
        <f t="shared" si="1"/>
        <v>15.299999999999999</v>
      </c>
      <c r="D42" s="79">
        <v>12.75</v>
      </c>
    </row>
    <row r="43" spans="1:4" ht="13.2" x14ac:dyDescent="0.25">
      <c r="A43" s="76" t="s">
        <v>3230</v>
      </c>
      <c r="B43" s="77" t="s">
        <v>1696</v>
      </c>
      <c r="C43" s="78">
        <f t="shared" si="1"/>
        <v>15.299999999999999</v>
      </c>
      <c r="D43" s="79">
        <v>12.75</v>
      </c>
    </row>
    <row r="44" spans="1:4" ht="13.2" x14ac:dyDescent="0.25">
      <c r="A44" s="76" t="s">
        <v>1697</v>
      </c>
      <c r="B44" s="77" t="s">
        <v>1698</v>
      </c>
      <c r="C44" s="78">
        <f t="shared" si="1"/>
        <v>15.299999999999999</v>
      </c>
      <c r="D44" s="79">
        <v>12.75</v>
      </c>
    </row>
    <row r="45" spans="1:4" ht="13.2" x14ac:dyDescent="0.25">
      <c r="A45" s="76" t="s">
        <v>3233</v>
      </c>
      <c r="B45" s="77" t="s">
        <v>1699</v>
      </c>
      <c r="C45" s="78">
        <f t="shared" si="1"/>
        <v>15.299999999999999</v>
      </c>
      <c r="D45" s="79">
        <v>12.75</v>
      </c>
    </row>
    <row r="46" spans="1:4" ht="13.2" x14ac:dyDescent="0.25">
      <c r="A46" s="76" t="s">
        <v>1700</v>
      </c>
      <c r="B46" s="77" t="s">
        <v>1701</v>
      </c>
      <c r="C46" s="78">
        <f t="shared" si="1"/>
        <v>15.299999999999999</v>
      </c>
      <c r="D46" s="79">
        <v>12.75</v>
      </c>
    </row>
    <row r="47" spans="1:4" ht="13.2" x14ac:dyDescent="0.25">
      <c r="A47" s="76" t="s">
        <v>1702</v>
      </c>
      <c r="B47" s="77" t="s">
        <v>1703</v>
      </c>
      <c r="C47" s="78">
        <f t="shared" si="1"/>
        <v>15.299999999999999</v>
      </c>
      <c r="D47" s="79">
        <v>12.75</v>
      </c>
    </row>
    <row r="48" spans="1:4" ht="13.2" x14ac:dyDescent="0.25">
      <c r="A48" s="76" t="s">
        <v>296</v>
      </c>
      <c r="B48" s="77" t="s">
        <v>1704</v>
      </c>
      <c r="C48" s="78">
        <f t="shared" si="1"/>
        <v>204.48</v>
      </c>
      <c r="D48" s="79">
        <v>170.4</v>
      </c>
    </row>
    <row r="49" spans="1:4" ht="13.2" x14ac:dyDescent="0.25">
      <c r="A49" s="76" t="s">
        <v>845</v>
      </c>
      <c r="B49" s="77" t="s">
        <v>1705</v>
      </c>
      <c r="C49" s="78">
        <f t="shared" si="1"/>
        <v>175.79999999999998</v>
      </c>
      <c r="D49" s="79">
        <v>146.5</v>
      </c>
    </row>
    <row r="50" spans="1:4" ht="13.2" x14ac:dyDescent="0.25">
      <c r="A50" s="76" t="s">
        <v>3196</v>
      </c>
      <c r="B50" s="77" t="s">
        <v>3197</v>
      </c>
      <c r="C50" s="78">
        <f t="shared" si="1"/>
        <v>260.23200000000003</v>
      </c>
      <c r="D50" s="79">
        <v>216.86</v>
      </c>
    </row>
    <row r="51" spans="1:4" ht="13.2" x14ac:dyDescent="0.25">
      <c r="A51" s="76" t="s">
        <v>3198</v>
      </c>
      <c r="B51" s="77" t="s">
        <v>3199</v>
      </c>
      <c r="C51" s="78">
        <f t="shared" si="1"/>
        <v>48.167999999999999</v>
      </c>
      <c r="D51" s="79">
        <v>40.14</v>
      </c>
    </row>
    <row r="52" spans="1:4" ht="13.2" x14ac:dyDescent="0.25">
      <c r="A52" s="76" t="s">
        <v>3200</v>
      </c>
      <c r="B52" s="77" t="s">
        <v>3201</v>
      </c>
      <c r="C52" s="78">
        <f t="shared" si="1"/>
        <v>24.12</v>
      </c>
      <c r="D52" s="79">
        <v>20.100000000000001</v>
      </c>
    </row>
    <row r="53" spans="1:4" ht="13.2" customHeight="1" x14ac:dyDescent="0.25">
      <c r="A53" s="76" t="s">
        <v>3202</v>
      </c>
      <c r="B53" s="77" t="s">
        <v>3203</v>
      </c>
      <c r="C53" s="78">
        <f t="shared" si="1"/>
        <v>48</v>
      </c>
      <c r="D53" s="79">
        <v>40</v>
      </c>
    </row>
    <row r="54" spans="1:4" ht="13.2" x14ac:dyDescent="0.25">
      <c r="A54" s="76" t="s">
        <v>3204</v>
      </c>
      <c r="B54" s="77" t="s">
        <v>1677</v>
      </c>
      <c r="C54" s="78">
        <f t="shared" si="1"/>
        <v>24.12</v>
      </c>
      <c r="D54" s="79">
        <v>20.100000000000001</v>
      </c>
    </row>
    <row r="55" spans="1:4" ht="13.2" x14ac:dyDescent="0.25">
      <c r="A55" s="76" t="s">
        <v>3205</v>
      </c>
      <c r="B55" s="77" t="s">
        <v>1679</v>
      </c>
      <c r="C55" s="78">
        <f t="shared" si="1"/>
        <v>24.12</v>
      </c>
      <c r="D55" s="79">
        <v>20.100000000000001</v>
      </c>
    </row>
    <row r="56" spans="1:4" ht="13.2" x14ac:dyDescent="0.25">
      <c r="A56" s="76" t="s">
        <v>3231</v>
      </c>
      <c r="B56" s="77" t="s">
        <v>3232</v>
      </c>
      <c r="C56" s="78">
        <f t="shared" si="1"/>
        <v>25.608000000000001</v>
      </c>
      <c r="D56" s="79">
        <v>21.34</v>
      </c>
    </row>
    <row r="57" spans="1:4" ht="98.25" customHeight="1" x14ac:dyDescent="0.25">
      <c r="A57" s="32"/>
      <c r="B57" s="26" t="s">
        <v>3100</v>
      </c>
      <c r="C57" s="27"/>
      <c r="D57" s="33"/>
    </row>
    <row r="58" spans="1:4" ht="13.2" x14ac:dyDescent="0.25">
      <c r="A58" s="76" t="s">
        <v>1706</v>
      </c>
      <c r="B58" s="77" t="s">
        <v>1707</v>
      </c>
      <c r="C58" s="78">
        <f>D58*1.2</f>
        <v>29.891999999999999</v>
      </c>
      <c r="D58" s="79">
        <v>24.91</v>
      </c>
    </row>
    <row r="59" spans="1:4" ht="13.2" x14ac:dyDescent="0.25">
      <c r="A59" s="76" t="s">
        <v>1708</v>
      </c>
      <c r="B59" s="77" t="s">
        <v>1709</v>
      </c>
      <c r="C59" s="78">
        <f>D59*1.2</f>
        <v>29.891999999999999</v>
      </c>
      <c r="D59" s="79">
        <v>24.91</v>
      </c>
    </row>
    <row r="60" spans="1:4" ht="13.2" x14ac:dyDescent="0.25">
      <c r="A60" s="76" t="s">
        <v>297</v>
      </c>
      <c r="B60" s="77" t="s">
        <v>1710</v>
      </c>
      <c r="C60" s="78">
        <f t="shared" si="1"/>
        <v>31.187999999999995</v>
      </c>
      <c r="D60" s="79">
        <v>25.99</v>
      </c>
    </row>
    <row r="61" spans="1:4" ht="13.2" x14ac:dyDescent="0.25">
      <c r="A61" s="76" t="s">
        <v>1711</v>
      </c>
      <c r="B61" s="77" t="s">
        <v>1712</v>
      </c>
      <c r="C61" s="78">
        <f t="shared" si="1"/>
        <v>31.187999999999995</v>
      </c>
      <c r="D61" s="79">
        <v>25.99</v>
      </c>
    </row>
    <row r="62" spans="1:4" ht="85.2" customHeight="1" x14ac:dyDescent="0.25">
      <c r="A62" s="76"/>
      <c r="B62" s="26" t="s">
        <v>3188</v>
      </c>
      <c r="C62" s="78"/>
      <c r="D62" s="79"/>
    </row>
    <row r="63" spans="1:4" ht="13.2" x14ac:dyDescent="0.25">
      <c r="A63" s="76" t="s">
        <v>3189</v>
      </c>
      <c r="B63" s="77" t="s">
        <v>3190</v>
      </c>
      <c r="C63" s="78">
        <f>D63*1.2</f>
        <v>20.327999999999999</v>
      </c>
      <c r="D63" s="79">
        <v>16.940000000000001</v>
      </c>
    </row>
    <row r="64" spans="1:4" ht="13.2" x14ac:dyDescent="0.25">
      <c r="A64" s="76" t="s">
        <v>3193</v>
      </c>
      <c r="B64" s="77" t="s">
        <v>3191</v>
      </c>
      <c r="C64" s="78">
        <f t="shared" ref="C64:C66" si="2">D64*1.2</f>
        <v>20.327999999999999</v>
      </c>
      <c r="D64" s="79">
        <v>16.940000000000001</v>
      </c>
    </row>
    <row r="65" spans="1:4" ht="13.2" x14ac:dyDescent="0.25">
      <c r="A65" s="76" t="s">
        <v>3194</v>
      </c>
      <c r="B65" s="77" t="s">
        <v>3192</v>
      </c>
      <c r="C65" s="78">
        <f t="shared" si="2"/>
        <v>20.327999999999999</v>
      </c>
      <c r="D65" s="79">
        <v>16.940000000000001</v>
      </c>
    </row>
    <row r="66" spans="1:4" ht="13.2" x14ac:dyDescent="0.25">
      <c r="A66" s="76" t="s">
        <v>3235</v>
      </c>
      <c r="B66" s="77" t="s">
        <v>3236</v>
      </c>
      <c r="C66" s="78">
        <f t="shared" si="2"/>
        <v>25.611599999999999</v>
      </c>
      <c r="D66" s="79">
        <v>21.343</v>
      </c>
    </row>
  </sheetData>
  <phoneticPr fontId="0" type="noConversion"/>
  <hyperlinks>
    <hyperlink ref="A1" location="Лист1!H2" tooltip="ВЕРНУТЬСЯ К ОГЛАВЛЕНИЮ" display="Наименование" xr:uid="{00000000-0004-0000-01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  <outlinePr summaryRight="0"/>
  </sheetPr>
  <dimension ref="A1:D28"/>
  <sheetViews>
    <sheetView showGridLines="0" zoomScaleNormal="100" zoomScaleSheetLayoutView="100" workbookViewId="0">
      <pane ySplit="1" topLeftCell="A20" activePane="bottomLeft" state="frozenSplit"/>
      <selection pane="bottomLeft"/>
    </sheetView>
  </sheetViews>
  <sheetFormatPr defaultColWidth="9.109375" defaultRowHeight="10.199999999999999" x14ac:dyDescent="0.25"/>
  <cols>
    <col min="1" max="1" width="32.6640625" style="1" customWidth="1"/>
    <col min="2" max="2" width="49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106.2" x14ac:dyDescent="0.25">
      <c r="A2" s="32"/>
      <c r="B2" s="26" t="s">
        <v>91</v>
      </c>
      <c r="C2" s="27"/>
      <c r="D2" s="33"/>
    </row>
    <row r="3" spans="1:4" s="6" customFormat="1" ht="13.2" x14ac:dyDescent="0.25">
      <c r="A3" s="76" t="s">
        <v>2904</v>
      </c>
      <c r="B3" s="77" t="s">
        <v>441</v>
      </c>
      <c r="C3" s="78"/>
      <c r="D3" s="79"/>
    </row>
    <row r="4" spans="1:4" s="6" customFormat="1" ht="13.2" x14ac:dyDescent="0.25">
      <c r="A4" s="76" t="s">
        <v>36</v>
      </c>
      <c r="B4" s="77" t="s">
        <v>441</v>
      </c>
      <c r="C4" s="78"/>
      <c r="D4" s="79"/>
    </row>
    <row r="5" spans="1:4" s="6" customFormat="1" ht="13.2" x14ac:dyDescent="0.25">
      <c r="A5" s="76" t="s">
        <v>37</v>
      </c>
      <c r="B5" s="77" t="s">
        <v>441</v>
      </c>
      <c r="C5" s="78"/>
      <c r="D5" s="79"/>
    </row>
    <row r="6" spans="1:4" s="6" customFormat="1" ht="13.2" x14ac:dyDescent="0.25">
      <c r="A6" s="76" t="s">
        <v>977</v>
      </c>
      <c r="B6" s="77" t="s">
        <v>440</v>
      </c>
      <c r="C6" s="78">
        <f t="shared" ref="C6:C28" si="0">D6*1.2</f>
        <v>2.1</v>
      </c>
      <c r="D6" s="79">
        <v>1.75</v>
      </c>
    </row>
    <row r="7" spans="1:4" s="6" customFormat="1" ht="13.2" x14ac:dyDescent="0.25">
      <c r="A7" s="76" t="s">
        <v>978</v>
      </c>
      <c r="B7" s="77" t="s">
        <v>441</v>
      </c>
      <c r="C7" s="78">
        <f t="shared" si="0"/>
        <v>0.28799999999999998</v>
      </c>
      <c r="D7" s="79">
        <v>0.24</v>
      </c>
    </row>
    <row r="8" spans="1:4" s="6" customFormat="1" ht="13.2" x14ac:dyDescent="0.25">
      <c r="A8" s="76" t="s">
        <v>979</v>
      </c>
      <c r="B8" s="77" t="s">
        <v>442</v>
      </c>
      <c r="C8" s="78">
        <f t="shared" si="0"/>
        <v>0.52800000000000002</v>
      </c>
      <c r="D8" s="79">
        <v>0.44</v>
      </c>
    </row>
    <row r="9" spans="1:4" s="6" customFormat="1" ht="13.2" x14ac:dyDescent="0.25">
      <c r="A9" s="76" t="s">
        <v>980</v>
      </c>
      <c r="B9" s="77" t="s">
        <v>442</v>
      </c>
      <c r="C9" s="78">
        <f t="shared" si="0"/>
        <v>0.504</v>
      </c>
      <c r="D9" s="79">
        <v>0.42</v>
      </c>
    </row>
    <row r="10" spans="1:4" s="6" customFormat="1" ht="13.2" x14ac:dyDescent="0.25">
      <c r="A10" s="76" t="s">
        <v>982</v>
      </c>
      <c r="B10" s="77" t="s">
        <v>442</v>
      </c>
      <c r="C10" s="78">
        <f t="shared" si="0"/>
        <v>0.81600000000000006</v>
      </c>
      <c r="D10" s="79">
        <v>0.68</v>
      </c>
    </row>
    <row r="11" spans="1:4" s="6" customFormat="1" ht="13.2" x14ac:dyDescent="0.25">
      <c r="A11" s="76" t="s">
        <v>983</v>
      </c>
      <c r="B11" s="77" t="s">
        <v>441</v>
      </c>
      <c r="C11" s="78">
        <f t="shared" si="0"/>
        <v>0.97199999999999998</v>
      </c>
      <c r="D11" s="79">
        <v>0.81</v>
      </c>
    </row>
    <row r="12" spans="1:4" s="6" customFormat="1" ht="13.2" x14ac:dyDescent="0.25">
      <c r="A12" s="76" t="s">
        <v>2905</v>
      </c>
      <c r="B12" s="77" t="s">
        <v>441</v>
      </c>
      <c r="C12" s="78">
        <f t="shared" si="0"/>
        <v>1.7999999999999998</v>
      </c>
      <c r="D12" s="79">
        <v>1.5</v>
      </c>
    </row>
    <row r="13" spans="1:4" s="6" customFormat="1" ht="13.2" x14ac:dyDescent="0.25">
      <c r="A13" s="76" t="s">
        <v>984</v>
      </c>
      <c r="B13" s="77" t="s">
        <v>441</v>
      </c>
      <c r="C13" s="78">
        <f t="shared" si="0"/>
        <v>1.7999999999999998</v>
      </c>
      <c r="D13" s="79">
        <v>1.5</v>
      </c>
    </row>
    <row r="14" spans="1:4" s="6" customFormat="1" ht="13.2" x14ac:dyDescent="0.25">
      <c r="A14" s="76" t="s">
        <v>985</v>
      </c>
      <c r="B14" s="77" t="s">
        <v>442</v>
      </c>
      <c r="C14" s="78">
        <f t="shared" si="0"/>
        <v>3.24</v>
      </c>
      <c r="D14" s="79">
        <v>2.7</v>
      </c>
    </row>
    <row r="15" spans="1:4" s="6" customFormat="1" ht="13.2" x14ac:dyDescent="0.25">
      <c r="A15" s="76" t="s">
        <v>986</v>
      </c>
      <c r="B15" s="77" t="s">
        <v>442</v>
      </c>
      <c r="C15" s="78">
        <f t="shared" si="0"/>
        <v>5.76</v>
      </c>
      <c r="D15" s="79">
        <v>4.8</v>
      </c>
    </row>
    <row r="16" spans="1:4" s="6" customFormat="1" ht="13.2" x14ac:dyDescent="0.25">
      <c r="A16" s="76" t="s">
        <v>987</v>
      </c>
      <c r="B16" s="77" t="s">
        <v>442</v>
      </c>
      <c r="C16" s="78">
        <f t="shared" si="0"/>
        <v>10.38</v>
      </c>
      <c r="D16" s="79">
        <v>8.65</v>
      </c>
    </row>
    <row r="17" spans="1:4" s="6" customFormat="1" ht="13.2" x14ac:dyDescent="0.25">
      <c r="A17" s="76" t="s">
        <v>988</v>
      </c>
      <c r="B17" s="77" t="s">
        <v>442</v>
      </c>
      <c r="C17" s="78">
        <f t="shared" si="0"/>
        <v>20.399999999999999</v>
      </c>
      <c r="D17" s="79">
        <v>17</v>
      </c>
    </row>
    <row r="18" spans="1:4" s="6" customFormat="1" ht="13.2" x14ac:dyDescent="0.25">
      <c r="A18" s="76" t="s">
        <v>989</v>
      </c>
      <c r="B18" s="77" t="s">
        <v>442</v>
      </c>
      <c r="C18" s="78">
        <f t="shared" si="0"/>
        <v>9.2999999999999989</v>
      </c>
      <c r="D18" s="79">
        <v>7.75</v>
      </c>
    </row>
    <row r="19" spans="1:4" s="6" customFormat="1" ht="13.2" x14ac:dyDescent="0.25">
      <c r="A19" s="76" t="s">
        <v>853</v>
      </c>
      <c r="B19" s="77" t="s">
        <v>442</v>
      </c>
      <c r="C19" s="78">
        <f t="shared" si="0"/>
        <v>23.76</v>
      </c>
      <c r="D19" s="79">
        <v>19.8</v>
      </c>
    </row>
    <row r="20" spans="1:4" s="6" customFormat="1" ht="13.2" x14ac:dyDescent="0.25">
      <c r="A20" s="76" t="s">
        <v>854</v>
      </c>
      <c r="B20" s="77" t="s">
        <v>442</v>
      </c>
      <c r="C20" s="78">
        <f t="shared" si="0"/>
        <v>13.02</v>
      </c>
      <c r="D20" s="79">
        <v>10.85</v>
      </c>
    </row>
    <row r="21" spans="1:4" s="6" customFormat="1" ht="13.2" x14ac:dyDescent="0.25">
      <c r="A21" s="76" t="s">
        <v>855</v>
      </c>
      <c r="B21" s="77" t="s">
        <v>442</v>
      </c>
      <c r="C21" s="78">
        <f t="shared" si="0"/>
        <v>32.279999999999994</v>
      </c>
      <c r="D21" s="79">
        <v>26.9</v>
      </c>
    </row>
    <row r="22" spans="1:4" s="6" customFormat="1" ht="13.2" x14ac:dyDescent="0.25">
      <c r="A22" s="76" t="s">
        <v>856</v>
      </c>
      <c r="B22" s="77" t="s">
        <v>442</v>
      </c>
      <c r="C22" s="78">
        <f t="shared" si="0"/>
        <v>45.24</v>
      </c>
      <c r="D22" s="79">
        <v>37.700000000000003</v>
      </c>
    </row>
    <row r="23" spans="1:4" ht="13.2" x14ac:dyDescent="0.25">
      <c r="A23" s="76" t="s">
        <v>857</v>
      </c>
      <c r="B23" s="77" t="s">
        <v>442</v>
      </c>
      <c r="C23" s="78">
        <f t="shared" si="0"/>
        <v>41.52</v>
      </c>
      <c r="D23" s="79">
        <v>34.6</v>
      </c>
    </row>
    <row r="24" spans="1:4" ht="13.2" x14ac:dyDescent="0.25">
      <c r="A24" s="76" t="s">
        <v>858</v>
      </c>
      <c r="B24" s="77" t="s">
        <v>442</v>
      </c>
      <c r="C24" s="78">
        <f t="shared" si="0"/>
        <v>73.8</v>
      </c>
      <c r="D24" s="79">
        <v>61.5</v>
      </c>
    </row>
    <row r="25" spans="1:4" ht="13.2" x14ac:dyDescent="0.25">
      <c r="A25" s="76" t="s">
        <v>981</v>
      </c>
      <c r="B25" s="77" t="s">
        <v>817</v>
      </c>
      <c r="C25" s="78">
        <f t="shared" si="0"/>
        <v>0.57599999999999996</v>
      </c>
      <c r="D25" s="79">
        <v>0.48</v>
      </c>
    </row>
    <row r="26" spans="1:4" ht="13.2" x14ac:dyDescent="0.25">
      <c r="A26" s="76" t="s">
        <v>38</v>
      </c>
      <c r="B26" s="77" t="s">
        <v>816</v>
      </c>
      <c r="C26" s="78"/>
      <c r="D26" s="79"/>
    </row>
    <row r="27" spans="1:4" ht="13.2" x14ac:dyDescent="0.25">
      <c r="A27" s="76" t="s">
        <v>39</v>
      </c>
      <c r="B27" s="77" t="s">
        <v>816</v>
      </c>
      <c r="C27" s="78"/>
      <c r="D27" s="79"/>
    </row>
    <row r="28" spans="1:4" ht="13.2" x14ac:dyDescent="0.25">
      <c r="A28" s="76" t="s">
        <v>443</v>
      </c>
      <c r="B28" s="77" t="s">
        <v>816</v>
      </c>
      <c r="C28" s="78">
        <f t="shared" si="0"/>
        <v>3.7199999999999998</v>
      </c>
      <c r="D28" s="79">
        <v>3.1</v>
      </c>
    </row>
  </sheetData>
  <phoneticPr fontId="0" type="noConversion"/>
  <hyperlinks>
    <hyperlink ref="A1" location="Лист1!H2" tooltip="ВЕРНУТЬСЯ К ОГЛАВЛЕНИЮ" display="Наименование" xr:uid="{00000000-0004-0000-02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9"/>
    <outlinePr summaryRight="0"/>
  </sheetPr>
  <dimension ref="A1:D22"/>
  <sheetViews>
    <sheetView showGridLines="0" zoomScaleNormal="100" zoomScaleSheetLayoutView="100" workbookViewId="0">
      <pane ySplit="1" topLeftCell="A2" activePane="bottomLeft" state="frozenSplit"/>
      <selection pane="bottomLeft"/>
    </sheetView>
  </sheetViews>
  <sheetFormatPr defaultColWidth="9.109375" defaultRowHeight="10.199999999999999" x14ac:dyDescent="0.25"/>
  <cols>
    <col min="1" max="1" width="38.6640625" style="1" customWidth="1"/>
    <col min="2" max="2" width="43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87" x14ac:dyDescent="0.25">
      <c r="A2" s="32"/>
      <c r="B2" s="26" t="s">
        <v>1902</v>
      </c>
      <c r="C2" s="27"/>
      <c r="D2" s="33"/>
    </row>
    <row r="3" spans="1:4" s="6" customFormat="1" ht="20.399999999999999" x14ac:dyDescent="0.25">
      <c r="A3" s="34" t="s">
        <v>859</v>
      </c>
      <c r="B3" s="77" t="s">
        <v>1903</v>
      </c>
      <c r="C3" s="29">
        <f>D3*1.2</f>
        <v>3.5999999999999996</v>
      </c>
      <c r="D3" s="35">
        <v>3</v>
      </c>
    </row>
    <row r="4" spans="1:4" s="6" customFormat="1" ht="13.2" x14ac:dyDescent="0.25">
      <c r="A4" s="34" t="s">
        <v>860</v>
      </c>
      <c r="B4" s="77" t="s">
        <v>1904</v>
      </c>
      <c r="C4" s="29">
        <f t="shared" ref="C4:C13" si="0">D4*1.2</f>
        <v>1.02</v>
      </c>
      <c r="D4" s="35">
        <v>0.85</v>
      </c>
    </row>
    <row r="5" spans="1:4" s="6" customFormat="1" ht="13.2" x14ac:dyDescent="0.25">
      <c r="A5" s="34" t="s">
        <v>861</v>
      </c>
      <c r="B5" s="77" t="s">
        <v>1904</v>
      </c>
      <c r="C5" s="29">
        <f t="shared" si="0"/>
        <v>1.2</v>
      </c>
      <c r="D5" s="35">
        <v>1</v>
      </c>
    </row>
    <row r="6" spans="1:4" s="6" customFormat="1" ht="13.2" x14ac:dyDescent="0.25">
      <c r="A6" s="34" t="s">
        <v>862</v>
      </c>
      <c r="B6" s="77" t="s">
        <v>1904</v>
      </c>
      <c r="C6" s="29">
        <f t="shared" si="0"/>
        <v>1.38</v>
      </c>
      <c r="D6" s="35">
        <v>1.1499999999999999</v>
      </c>
    </row>
    <row r="7" spans="1:4" s="6" customFormat="1" ht="13.2" x14ac:dyDescent="0.25">
      <c r="A7" s="34" t="s">
        <v>863</v>
      </c>
      <c r="B7" s="77" t="s">
        <v>1904</v>
      </c>
      <c r="C7" s="29">
        <f t="shared" si="0"/>
        <v>1.62</v>
      </c>
      <c r="D7" s="35">
        <v>1.35</v>
      </c>
    </row>
    <row r="8" spans="1:4" s="6" customFormat="1" ht="13.2" x14ac:dyDescent="0.25">
      <c r="A8" s="34" t="s">
        <v>864</v>
      </c>
      <c r="B8" s="77" t="s">
        <v>1904</v>
      </c>
      <c r="C8" s="29">
        <f t="shared" si="0"/>
        <v>1.7999999999999998</v>
      </c>
      <c r="D8" s="35">
        <v>1.5</v>
      </c>
    </row>
    <row r="9" spans="1:4" s="6" customFormat="1" ht="13.2" x14ac:dyDescent="0.25">
      <c r="A9" s="34" t="s">
        <v>865</v>
      </c>
      <c r="B9" s="77" t="s">
        <v>1904</v>
      </c>
      <c r="C9" s="29">
        <f t="shared" si="0"/>
        <v>1.9799999999999998</v>
      </c>
      <c r="D9" s="35">
        <v>1.65</v>
      </c>
    </row>
    <row r="10" spans="1:4" s="6" customFormat="1" ht="13.2" x14ac:dyDescent="0.25">
      <c r="A10" s="34" t="s">
        <v>866</v>
      </c>
      <c r="B10" s="77" t="s">
        <v>1904</v>
      </c>
      <c r="C10" s="29">
        <f t="shared" si="0"/>
        <v>2.34</v>
      </c>
      <c r="D10" s="35">
        <v>1.95</v>
      </c>
    </row>
    <row r="11" spans="1:4" ht="13.2" x14ac:dyDescent="0.25">
      <c r="A11" s="34" t="s">
        <v>867</v>
      </c>
      <c r="B11" s="77" t="s">
        <v>1904</v>
      </c>
      <c r="C11" s="29">
        <f t="shared" si="0"/>
        <v>5.0999999999999996</v>
      </c>
      <c r="D11" s="35">
        <v>4.25</v>
      </c>
    </row>
    <row r="12" spans="1:4" ht="13.2" x14ac:dyDescent="0.25">
      <c r="A12" s="34" t="s">
        <v>868</v>
      </c>
      <c r="B12" s="77" t="s">
        <v>1904</v>
      </c>
      <c r="C12" s="29">
        <f t="shared" si="0"/>
        <v>6.24</v>
      </c>
      <c r="D12" s="35">
        <v>5.2</v>
      </c>
    </row>
    <row r="13" spans="1:4" ht="13.2" x14ac:dyDescent="0.25">
      <c r="A13" s="34" t="s">
        <v>869</v>
      </c>
      <c r="B13" s="77" t="s">
        <v>1904</v>
      </c>
      <c r="C13" s="29">
        <f t="shared" si="0"/>
        <v>6.419999999999999</v>
      </c>
      <c r="D13" s="35">
        <v>5.35</v>
      </c>
    </row>
    <row r="14" spans="1:4" s="6" customFormat="1" ht="13.2" x14ac:dyDescent="0.25">
      <c r="A14" s="34" t="s">
        <v>870</v>
      </c>
      <c r="B14" s="77" t="s">
        <v>1904</v>
      </c>
      <c r="C14" s="29">
        <f t="shared" ref="C14:C22" si="1">D14*1.2</f>
        <v>6.6</v>
      </c>
      <c r="D14" s="35">
        <v>5.5</v>
      </c>
    </row>
    <row r="15" spans="1:4" s="6" customFormat="1" ht="13.2" x14ac:dyDescent="0.25">
      <c r="A15" s="34" t="s">
        <v>871</v>
      </c>
      <c r="B15" s="77" t="s">
        <v>1904</v>
      </c>
      <c r="C15" s="29">
        <f t="shared" si="1"/>
        <v>7.5</v>
      </c>
      <c r="D15" s="35">
        <v>6.25</v>
      </c>
    </row>
    <row r="16" spans="1:4" s="6" customFormat="1" ht="13.2" x14ac:dyDescent="0.25">
      <c r="A16" s="34" t="s">
        <v>872</v>
      </c>
      <c r="B16" s="77" t="s">
        <v>1904</v>
      </c>
      <c r="C16" s="29">
        <f t="shared" si="1"/>
        <v>7.8840000000000003</v>
      </c>
      <c r="D16" s="35">
        <v>6.57</v>
      </c>
    </row>
    <row r="17" spans="1:4" s="6" customFormat="1" ht="13.2" x14ac:dyDescent="0.25">
      <c r="A17" s="34" t="s">
        <v>873</v>
      </c>
      <c r="B17" s="77" t="s">
        <v>1904</v>
      </c>
      <c r="C17" s="29">
        <f t="shared" si="1"/>
        <v>10.02</v>
      </c>
      <c r="D17" s="35">
        <v>8.35</v>
      </c>
    </row>
    <row r="18" spans="1:4" s="6" customFormat="1" ht="13.2" x14ac:dyDescent="0.25">
      <c r="A18" s="34" t="s">
        <v>874</v>
      </c>
      <c r="B18" s="77" t="s">
        <v>1904</v>
      </c>
      <c r="C18" s="29">
        <f t="shared" si="1"/>
        <v>9.5879999999999992</v>
      </c>
      <c r="D18" s="35">
        <v>7.99</v>
      </c>
    </row>
    <row r="19" spans="1:4" s="6" customFormat="1" ht="13.2" x14ac:dyDescent="0.25">
      <c r="A19" s="34" t="s">
        <v>875</v>
      </c>
      <c r="B19" s="77" t="s">
        <v>1904</v>
      </c>
      <c r="C19" s="29">
        <f t="shared" si="1"/>
        <v>10.26</v>
      </c>
      <c r="D19" s="35">
        <v>8.5500000000000007</v>
      </c>
    </row>
    <row r="20" spans="1:4" s="6" customFormat="1" ht="13.2" x14ac:dyDescent="0.25">
      <c r="A20" s="34" t="s">
        <v>876</v>
      </c>
      <c r="B20" s="77" t="s">
        <v>1904</v>
      </c>
      <c r="C20" s="29">
        <f t="shared" si="1"/>
        <v>7.5</v>
      </c>
      <c r="D20" s="35">
        <v>6.25</v>
      </c>
    </row>
    <row r="21" spans="1:4" ht="13.2" x14ac:dyDescent="0.25">
      <c r="A21" s="34" t="s">
        <v>877</v>
      </c>
      <c r="B21" s="77" t="s">
        <v>1904</v>
      </c>
      <c r="C21" s="29">
        <f t="shared" si="1"/>
        <v>15.899999999999999</v>
      </c>
      <c r="D21" s="35">
        <v>13.25</v>
      </c>
    </row>
    <row r="22" spans="1:4" ht="13.2" x14ac:dyDescent="0.25">
      <c r="A22" s="34" t="s">
        <v>878</v>
      </c>
      <c r="B22" s="77" t="s">
        <v>1904</v>
      </c>
      <c r="C22" s="29">
        <f t="shared" si="1"/>
        <v>17.399999999999999</v>
      </c>
      <c r="D22" s="35">
        <v>14.5</v>
      </c>
    </row>
  </sheetData>
  <phoneticPr fontId="0" type="noConversion"/>
  <hyperlinks>
    <hyperlink ref="A1" location="Лист1!H2" tooltip="ВЕРНУТЬСЯ К ОГЛАВЛЕНИЮ" display="Наименование" xr:uid="{00000000-0004-0000-03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outlinePr summaryRight="0"/>
  </sheetPr>
  <dimension ref="A1:D423"/>
  <sheetViews>
    <sheetView showGridLines="0" showZeros="0" zoomScaleNormal="100" zoomScaleSheetLayoutView="100" workbookViewId="0">
      <pane ySplit="1" topLeftCell="A100" activePane="bottomLeft" state="frozenSplit"/>
      <selection pane="bottomLeft" activeCell="B102" sqref="B102"/>
    </sheetView>
  </sheetViews>
  <sheetFormatPr defaultColWidth="9.109375" defaultRowHeight="10.199999999999999" x14ac:dyDescent="0.25"/>
  <cols>
    <col min="1" max="1" width="33.6640625" style="1" customWidth="1"/>
    <col min="2" max="2" width="48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91.2" x14ac:dyDescent="0.25">
      <c r="A2" s="32"/>
      <c r="B2" s="36" t="s">
        <v>1912</v>
      </c>
      <c r="C2" s="27"/>
      <c r="D2" s="33"/>
    </row>
    <row r="3" spans="1:4" s="8" customFormat="1" ht="24" x14ac:dyDescent="0.25">
      <c r="A3" s="37" t="s">
        <v>407</v>
      </c>
      <c r="B3" s="66" t="s">
        <v>1913</v>
      </c>
      <c r="C3" s="67"/>
      <c r="D3" s="68"/>
    </row>
    <row r="4" spans="1:4" s="6" customFormat="1" ht="13.2" x14ac:dyDescent="0.25">
      <c r="A4" s="76" t="s">
        <v>578</v>
      </c>
      <c r="B4" s="77" t="s">
        <v>1905</v>
      </c>
      <c r="C4" s="78">
        <f t="shared" ref="C4:C10" si="0">D4*1.2</f>
        <v>0.28799999999999998</v>
      </c>
      <c r="D4" s="79">
        <v>0.24</v>
      </c>
    </row>
    <row r="5" spans="1:4" s="6" customFormat="1" ht="13.2" x14ac:dyDescent="0.25">
      <c r="A5" s="76" t="s">
        <v>307</v>
      </c>
      <c r="B5" s="77" t="s">
        <v>1906</v>
      </c>
      <c r="C5" s="78">
        <f t="shared" si="0"/>
        <v>0.22799999999999998</v>
      </c>
      <c r="D5" s="79">
        <v>0.19</v>
      </c>
    </row>
    <row r="6" spans="1:4" s="6" customFormat="1" ht="13.2" x14ac:dyDescent="0.25">
      <c r="A6" s="76" t="s">
        <v>1157</v>
      </c>
      <c r="B6" s="77" t="s">
        <v>1907</v>
      </c>
      <c r="C6" s="78">
        <f t="shared" si="0"/>
        <v>0.06</v>
      </c>
      <c r="D6" s="79">
        <v>0.05</v>
      </c>
    </row>
    <row r="7" spans="1:4" s="6" customFormat="1" ht="13.2" x14ac:dyDescent="0.25">
      <c r="A7" s="76" t="s">
        <v>1158</v>
      </c>
      <c r="B7" s="77" t="s">
        <v>1908</v>
      </c>
      <c r="C7" s="78">
        <f t="shared" si="0"/>
        <v>6.6000000000000003E-2</v>
      </c>
      <c r="D7" s="79">
        <v>5.5E-2</v>
      </c>
    </row>
    <row r="8" spans="1:4" s="6" customFormat="1" ht="13.2" x14ac:dyDescent="0.25">
      <c r="A8" s="76" t="s">
        <v>308</v>
      </c>
      <c r="B8" s="77" t="s">
        <v>1909</v>
      </c>
      <c r="C8" s="78">
        <f t="shared" si="0"/>
        <v>6.6000000000000003E-2</v>
      </c>
      <c r="D8" s="79">
        <v>5.5E-2</v>
      </c>
    </row>
    <row r="9" spans="1:4" s="6" customFormat="1" ht="13.2" x14ac:dyDescent="0.25">
      <c r="A9" s="76" t="s">
        <v>309</v>
      </c>
      <c r="B9" s="77" t="s">
        <v>1910</v>
      </c>
      <c r="C9" s="78">
        <f t="shared" si="0"/>
        <v>6.6000000000000003E-2</v>
      </c>
      <c r="D9" s="79">
        <v>5.5E-2</v>
      </c>
    </row>
    <row r="10" spans="1:4" s="6" customFormat="1" ht="13.2" x14ac:dyDescent="0.25">
      <c r="A10" s="76" t="s">
        <v>1159</v>
      </c>
      <c r="B10" s="77" t="s">
        <v>1911</v>
      </c>
      <c r="C10" s="78">
        <f t="shared" si="0"/>
        <v>6.6000000000000003E-2</v>
      </c>
      <c r="D10" s="79">
        <v>5.5E-2</v>
      </c>
    </row>
    <row r="11" spans="1:4" s="8" customFormat="1" ht="26.4" x14ac:dyDescent="0.25">
      <c r="A11" s="37" t="s">
        <v>83</v>
      </c>
      <c r="B11" s="66" t="s">
        <v>3101</v>
      </c>
      <c r="C11" s="67"/>
      <c r="D11" s="68"/>
    </row>
    <row r="12" spans="1:4" s="6" customFormat="1" ht="13.2" x14ac:dyDescent="0.25">
      <c r="A12" s="76" t="s">
        <v>280</v>
      </c>
      <c r="B12" s="77" t="s">
        <v>1933</v>
      </c>
      <c r="C12" s="78">
        <f t="shared" ref="C12:C27" si="1">D12*1.2</f>
        <v>0.108</v>
      </c>
      <c r="D12" s="79">
        <v>0.09</v>
      </c>
    </row>
    <row r="13" spans="1:4" s="6" customFormat="1" ht="13.2" x14ac:dyDescent="0.25">
      <c r="A13" s="76" t="s">
        <v>1934</v>
      </c>
      <c r="B13" s="77" t="s">
        <v>1933</v>
      </c>
      <c r="C13" s="78">
        <f t="shared" si="1"/>
        <v>0.108</v>
      </c>
      <c r="D13" s="79">
        <v>0.09</v>
      </c>
    </row>
    <row r="14" spans="1:4" s="6" customFormat="1" ht="13.2" x14ac:dyDescent="0.25">
      <c r="A14" s="76" t="s">
        <v>281</v>
      </c>
      <c r="B14" s="77" t="s">
        <v>1935</v>
      </c>
      <c r="C14" s="78">
        <f t="shared" si="1"/>
        <v>0.28199999999999997</v>
      </c>
      <c r="D14" s="79">
        <v>0.23499999999999999</v>
      </c>
    </row>
    <row r="15" spans="1:4" s="6" customFormat="1" ht="13.2" x14ac:dyDescent="0.25">
      <c r="A15" s="76" t="s">
        <v>282</v>
      </c>
      <c r="B15" s="77" t="s">
        <v>1936</v>
      </c>
      <c r="C15" s="78">
        <f t="shared" si="1"/>
        <v>0.15</v>
      </c>
      <c r="D15" s="79">
        <v>0.125</v>
      </c>
    </row>
    <row r="16" spans="1:4" s="6" customFormat="1" ht="13.2" x14ac:dyDescent="0.25">
      <c r="A16" s="76" t="s">
        <v>283</v>
      </c>
      <c r="B16" s="77" t="s">
        <v>1937</v>
      </c>
      <c r="C16" s="78">
        <f t="shared" si="1"/>
        <v>0.12</v>
      </c>
      <c r="D16" s="79">
        <v>0.1</v>
      </c>
    </row>
    <row r="17" spans="1:4" s="6" customFormat="1" ht="13.2" x14ac:dyDescent="0.25">
      <c r="A17" s="76" t="s">
        <v>278</v>
      </c>
      <c r="B17" s="77" t="s">
        <v>1938</v>
      </c>
      <c r="C17" s="78">
        <f t="shared" si="1"/>
        <v>9.6000000000000002E-2</v>
      </c>
      <c r="D17" s="79">
        <v>0.08</v>
      </c>
    </row>
    <row r="18" spans="1:4" s="6" customFormat="1" ht="13.2" x14ac:dyDescent="0.25">
      <c r="A18" s="76" t="s">
        <v>279</v>
      </c>
      <c r="B18" s="77" t="s">
        <v>1939</v>
      </c>
      <c r="C18" s="78">
        <f t="shared" si="1"/>
        <v>0.14399999999999999</v>
      </c>
      <c r="D18" s="79">
        <v>0.12</v>
      </c>
    </row>
    <row r="19" spans="1:4" s="6" customFormat="1" ht="13.2" x14ac:dyDescent="0.25">
      <c r="A19" s="76" t="s">
        <v>1092</v>
      </c>
      <c r="B19" s="77" t="s">
        <v>1940</v>
      </c>
      <c r="C19" s="78">
        <f t="shared" si="1"/>
        <v>3.5999999999999997E-2</v>
      </c>
      <c r="D19" s="79">
        <v>0.03</v>
      </c>
    </row>
    <row r="20" spans="1:4" s="6" customFormat="1" ht="13.2" x14ac:dyDescent="0.25">
      <c r="A20" s="76" t="s">
        <v>1093</v>
      </c>
      <c r="B20" s="77" t="s">
        <v>1941</v>
      </c>
      <c r="C20" s="78">
        <f t="shared" si="1"/>
        <v>4.2000000000000003E-2</v>
      </c>
      <c r="D20" s="79">
        <v>3.5000000000000003E-2</v>
      </c>
    </row>
    <row r="21" spans="1:4" s="6" customFormat="1" ht="13.2" x14ac:dyDescent="0.25">
      <c r="A21" s="76" t="s">
        <v>1942</v>
      </c>
      <c r="B21" s="77" t="s">
        <v>1943</v>
      </c>
      <c r="C21" s="78">
        <f t="shared" si="1"/>
        <v>0.108</v>
      </c>
      <c r="D21" s="79">
        <v>0.09</v>
      </c>
    </row>
    <row r="22" spans="1:4" s="6" customFormat="1" ht="13.2" x14ac:dyDescent="0.25">
      <c r="A22" s="76" t="s">
        <v>1944</v>
      </c>
      <c r="B22" s="77" t="s">
        <v>1945</v>
      </c>
      <c r="C22" s="78">
        <f t="shared" si="1"/>
        <v>0.108</v>
      </c>
      <c r="D22" s="79">
        <v>0.09</v>
      </c>
    </row>
    <row r="23" spans="1:4" s="6" customFormat="1" ht="13.2" x14ac:dyDescent="0.25">
      <c r="A23" s="76" t="s">
        <v>310</v>
      </c>
      <c r="B23" s="77" t="s">
        <v>1946</v>
      </c>
      <c r="C23" s="78">
        <f t="shared" si="1"/>
        <v>4.2000000000000003E-2</v>
      </c>
      <c r="D23" s="79">
        <v>3.5000000000000003E-2</v>
      </c>
    </row>
    <row r="24" spans="1:4" s="6" customFormat="1" ht="13.2" x14ac:dyDescent="0.25">
      <c r="A24" s="76" t="s">
        <v>1160</v>
      </c>
      <c r="B24" s="77" t="s">
        <v>1947</v>
      </c>
      <c r="C24" s="78">
        <f t="shared" si="1"/>
        <v>0.108</v>
      </c>
      <c r="D24" s="79">
        <v>0.09</v>
      </c>
    </row>
    <row r="25" spans="1:4" s="6" customFormat="1" ht="13.2" x14ac:dyDescent="0.25">
      <c r="A25" s="76" t="s">
        <v>1948</v>
      </c>
      <c r="B25" s="77" t="s">
        <v>1949</v>
      </c>
      <c r="C25" s="78">
        <f t="shared" si="1"/>
        <v>0.108</v>
      </c>
      <c r="D25" s="79">
        <v>0.09</v>
      </c>
    </row>
    <row r="26" spans="1:4" s="6" customFormat="1" ht="13.2" x14ac:dyDescent="0.25">
      <c r="A26" s="76" t="s">
        <v>1950</v>
      </c>
      <c r="B26" s="77" t="s">
        <v>1951</v>
      </c>
      <c r="C26" s="78">
        <f t="shared" si="1"/>
        <v>0.108</v>
      </c>
      <c r="D26" s="79">
        <v>0.09</v>
      </c>
    </row>
    <row r="27" spans="1:4" s="6" customFormat="1" ht="13.2" x14ac:dyDescent="0.25">
      <c r="A27" s="76" t="s">
        <v>1094</v>
      </c>
      <c r="B27" s="77" t="s">
        <v>1952</v>
      </c>
      <c r="C27" s="78">
        <f t="shared" si="1"/>
        <v>8.4000000000000005E-2</v>
      </c>
      <c r="D27" s="79">
        <v>7.0000000000000007E-2</v>
      </c>
    </row>
    <row r="28" spans="1:4" s="8" customFormat="1" ht="26.4" x14ac:dyDescent="0.25">
      <c r="A28" s="37" t="s">
        <v>84</v>
      </c>
      <c r="B28" s="66" t="s">
        <v>1953</v>
      </c>
      <c r="C28" s="67"/>
      <c r="D28" s="68"/>
    </row>
    <row r="29" spans="1:4" s="6" customFormat="1" ht="13.2" x14ac:dyDescent="0.25">
      <c r="A29" s="76" t="s">
        <v>882</v>
      </c>
      <c r="B29" s="77" t="s">
        <v>1956</v>
      </c>
      <c r="C29" s="78">
        <f t="shared" ref="C29:C47" si="2">D29*1.2</f>
        <v>0.15</v>
      </c>
      <c r="D29" s="79">
        <v>0.125</v>
      </c>
    </row>
    <row r="30" spans="1:4" s="6" customFormat="1" ht="13.2" x14ac:dyDescent="0.25">
      <c r="A30" s="76" t="s">
        <v>883</v>
      </c>
      <c r="B30" s="77" t="s">
        <v>1957</v>
      </c>
      <c r="C30" s="78">
        <f t="shared" si="2"/>
        <v>0.16800000000000001</v>
      </c>
      <c r="D30" s="79">
        <v>0.14000000000000001</v>
      </c>
    </row>
    <row r="31" spans="1:4" s="6" customFormat="1" ht="13.2" x14ac:dyDescent="0.25">
      <c r="A31" s="76" t="s">
        <v>884</v>
      </c>
      <c r="B31" s="77" t="s">
        <v>1958</v>
      </c>
      <c r="C31" s="78">
        <f t="shared" si="2"/>
        <v>0.13200000000000001</v>
      </c>
      <c r="D31" s="79">
        <v>0.11</v>
      </c>
    </row>
    <row r="32" spans="1:4" s="6" customFormat="1" ht="13.2" x14ac:dyDescent="0.25">
      <c r="A32" s="76" t="s">
        <v>1959</v>
      </c>
      <c r="B32" s="77" t="s">
        <v>1960</v>
      </c>
      <c r="C32" s="78">
        <f t="shared" si="2"/>
        <v>0.12</v>
      </c>
      <c r="D32" s="79">
        <v>0.1</v>
      </c>
    </row>
    <row r="33" spans="1:4" s="6" customFormat="1" ht="13.2" x14ac:dyDescent="0.25">
      <c r="A33" s="76" t="s">
        <v>879</v>
      </c>
      <c r="B33" s="77" t="s">
        <v>1961</v>
      </c>
      <c r="C33" s="78">
        <f t="shared" si="2"/>
        <v>9.6000000000000002E-2</v>
      </c>
      <c r="D33" s="79">
        <v>0.08</v>
      </c>
    </row>
    <row r="34" spans="1:4" s="6" customFormat="1" ht="13.2" x14ac:dyDescent="0.25">
      <c r="A34" s="76" t="s">
        <v>880</v>
      </c>
      <c r="B34" s="77" t="s">
        <v>1962</v>
      </c>
      <c r="C34" s="78">
        <f t="shared" si="2"/>
        <v>0.15</v>
      </c>
      <c r="D34" s="79">
        <v>0.125</v>
      </c>
    </row>
    <row r="35" spans="1:4" s="6" customFormat="1" ht="13.2" x14ac:dyDescent="0.25">
      <c r="A35" s="76" t="s">
        <v>881</v>
      </c>
      <c r="B35" s="77" t="s">
        <v>1963</v>
      </c>
      <c r="C35" s="78">
        <f t="shared" si="2"/>
        <v>0.17399999999999999</v>
      </c>
      <c r="D35" s="79">
        <v>0.14499999999999999</v>
      </c>
    </row>
    <row r="36" spans="1:4" s="6" customFormat="1" ht="13.2" x14ac:dyDescent="0.25">
      <c r="A36" s="76" t="s">
        <v>349</v>
      </c>
      <c r="B36" s="77" t="s">
        <v>1964</v>
      </c>
      <c r="C36" s="78">
        <f t="shared" si="2"/>
        <v>4.2000000000000003E-2</v>
      </c>
      <c r="D36" s="79">
        <v>3.5000000000000003E-2</v>
      </c>
    </row>
    <row r="37" spans="1:4" s="6" customFormat="1" ht="13.2" x14ac:dyDescent="0.25">
      <c r="A37" s="76" t="s">
        <v>350</v>
      </c>
      <c r="B37" s="77" t="s">
        <v>1965</v>
      </c>
      <c r="C37" s="78">
        <f t="shared" si="2"/>
        <v>5.3999999999999999E-2</v>
      </c>
      <c r="D37" s="79">
        <v>4.4999999999999998E-2</v>
      </c>
    </row>
    <row r="38" spans="1:4" s="6" customFormat="1" ht="13.2" x14ac:dyDescent="0.25">
      <c r="A38" s="76" t="s">
        <v>351</v>
      </c>
      <c r="B38" s="77" t="s">
        <v>1966</v>
      </c>
      <c r="C38" s="78">
        <f t="shared" si="2"/>
        <v>3.5999999999999997E-2</v>
      </c>
      <c r="D38" s="79">
        <v>0.03</v>
      </c>
    </row>
    <row r="39" spans="1:4" s="6" customFormat="1" ht="13.2" x14ac:dyDescent="0.25">
      <c r="A39" s="76" t="s">
        <v>1967</v>
      </c>
      <c r="B39" s="77" t="s">
        <v>1968</v>
      </c>
      <c r="C39" s="78">
        <f t="shared" si="2"/>
        <v>5.3999999999999999E-2</v>
      </c>
      <c r="D39" s="79">
        <v>4.4999999999999998E-2</v>
      </c>
    </row>
    <row r="40" spans="1:4" s="6" customFormat="1" ht="13.2" x14ac:dyDescent="0.25">
      <c r="A40" s="76" t="s">
        <v>885</v>
      </c>
      <c r="B40" s="77" t="s">
        <v>1969</v>
      </c>
      <c r="C40" s="78">
        <f t="shared" si="2"/>
        <v>3.5999999999999997E-2</v>
      </c>
      <c r="D40" s="79">
        <v>0.03</v>
      </c>
    </row>
    <row r="41" spans="1:4" s="6" customFormat="1" ht="13.2" x14ac:dyDescent="0.25">
      <c r="A41" s="76" t="s">
        <v>352</v>
      </c>
      <c r="B41" s="77" t="s">
        <v>1970</v>
      </c>
      <c r="C41" s="78">
        <f t="shared" si="2"/>
        <v>4.2000000000000003E-2</v>
      </c>
      <c r="D41" s="79">
        <v>3.5000000000000003E-2</v>
      </c>
    </row>
    <row r="42" spans="1:4" s="6" customFormat="1" ht="13.2" x14ac:dyDescent="0.25">
      <c r="A42" s="76" t="s">
        <v>1971</v>
      </c>
      <c r="B42" s="77" t="s">
        <v>1972</v>
      </c>
      <c r="C42" s="78">
        <f t="shared" si="2"/>
        <v>9.6000000000000002E-2</v>
      </c>
      <c r="D42" s="79">
        <v>0.08</v>
      </c>
    </row>
    <row r="43" spans="1:4" s="6" customFormat="1" ht="13.2" x14ac:dyDescent="0.25">
      <c r="A43" s="76" t="s">
        <v>579</v>
      </c>
      <c r="B43" s="77" t="s">
        <v>1973</v>
      </c>
      <c r="C43" s="78">
        <f t="shared" si="2"/>
        <v>4.2000000000000003E-2</v>
      </c>
      <c r="D43" s="79">
        <v>3.5000000000000003E-2</v>
      </c>
    </row>
    <row r="44" spans="1:4" s="6" customFormat="1" ht="13.2" x14ac:dyDescent="0.25">
      <c r="A44" s="76" t="s">
        <v>1974</v>
      </c>
      <c r="B44" s="77" t="s">
        <v>1975</v>
      </c>
      <c r="C44" s="78">
        <f t="shared" si="2"/>
        <v>9.6000000000000002E-2</v>
      </c>
      <c r="D44" s="79">
        <v>0.08</v>
      </c>
    </row>
    <row r="45" spans="1:4" s="6" customFormat="1" ht="13.2" x14ac:dyDescent="0.25">
      <c r="A45" s="76" t="s">
        <v>1976</v>
      </c>
      <c r="B45" s="77" t="s">
        <v>1977</v>
      </c>
      <c r="C45" s="78">
        <f t="shared" si="2"/>
        <v>4.2000000000000003E-2</v>
      </c>
      <c r="D45" s="79">
        <v>3.5000000000000003E-2</v>
      </c>
    </row>
    <row r="46" spans="1:4" s="6" customFormat="1" ht="13.2" x14ac:dyDescent="0.25">
      <c r="A46" s="76" t="s">
        <v>580</v>
      </c>
      <c r="B46" s="77" t="s">
        <v>1978</v>
      </c>
      <c r="C46" s="78">
        <f t="shared" si="2"/>
        <v>4.2000000000000003E-2</v>
      </c>
      <c r="D46" s="79">
        <v>3.5000000000000003E-2</v>
      </c>
    </row>
    <row r="47" spans="1:4" s="6" customFormat="1" ht="13.2" x14ac:dyDescent="0.25">
      <c r="A47" s="76" t="s">
        <v>353</v>
      </c>
      <c r="B47" s="77" t="s">
        <v>1979</v>
      </c>
      <c r="C47" s="78">
        <f t="shared" si="2"/>
        <v>7.1999999999999995E-2</v>
      </c>
      <c r="D47" s="79">
        <v>0.06</v>
      </c>
    </row>
    <row r="48" spans="1:4" s="8" customFormat="1" ht="35.4" x14ac:dyDescent="0.25">
      <c r="A48" s="37" t="s">
        <v>1983</v>
      </c>
      <c r="B48" s="66" t="s">
        <v>1914</v>
      </c>
      <c r="C48" s="67"/>
      <c r="D48" s="68"/>
    </row>
    <row r="49" spans="1:4" s="6" customFormat="1" ht="13.2" x14ac:dyDescent="0.25">
      <c r="A49" s="76" t="s">
        <v>284</v>
      </c>
      <c r="B49" s="77" t="s">
        <v>1984</v>
      </c>
      <c r="C49" s="78">
        <f t="shared" ref="C49:C54" si="3">D49*1.2</f>
        <v>0.192</v>
      </c>
      <c r="D49" s="79">
        <v>0.16</v>
      </c>
    </row>
    <row r="50" spans="1:4" s="6" customFormat="1" ht="13.2" x14ac:dyDescent="0.25">
      <c r="A50" s="76" t="s">
        <v>160</v>
      </c>
      <c r="B50" s="77" t="s">
        <v>1985</v>
      </c>
      <c r="C50" s="78">
        <f t="shared" si="3"/>
        <v>6.6000000000000003E-2</v>
      </c>
      <c r="D50" s="79">
        <v>5.5E-2</v>
      </c>
    </row>
    <row r="51" spans="1:4" s="6" customFormat="1" ht="13.2" x14ac:dyDescent="0.25">
      <c r="A51" s="76" t="s">
        <v>1986</v>
      </c>
      <c r="B51" s="77" t="s">
        <v>1987</v>
      </c>
      <c r="C51" s="78">
        <f t="shared" si="3"/>
        <v>0.11399999999999999</v>
      </c>
      <c r="D51" s="79">
        <v>9.5000000000000001E-2</v>
      </c>
    </row>
    <row r="52" spans="1:4" s="6" customFormat="1" ht="13.2" x14ac:dyDescent="0.25">
      <c r="A52" s="76" t="s">
        <v>1988</v>
      </c>
      <c r="B52" s="77" t="s">
        <v>1989</v>
      </c>
      <c r="C52" s="78">
        <f t="shared" si="3"/>
        <v>0.11399999999999999</v>
      </c>
      <c r="D52" s="79">
        <v>9.5000000000000001E-2</v>
      </c>
    </row>
    <row r="53" spans="1:4" s="6" customFormat="1" ht="13.2" x14ac:dyDescent="0.25">
      <c r="A53" s="76" t="s">
        <v>1990</v>
      </c>
      <c r="B53" s="77" t="s">
        <v>1991</v>
      </c>
      <c r="C53" s="78">
        <f t="shared" si="3"/>
        <v>0.11399999999999999</v>
      </c>
      <c r="D53" s="79">
        <v>9.5000000000000001E-2</v>
      </c>
    </row>
    <row r="54" spans="1:4" s="6" customFormat="1" ht="13.2" x14ac:dyDescent="0.25">
      <c r="A54" s="76" t="s">
        <v>1992</v>
      </c>
      <c r="B54" s="77" t="s">
        <v>1993</v>
      </c>
      <c r="C54" s="78">
        <f t="shared" si="3"/>
        <v>0.11399999999999999</v>
      </c>
      <c r="D54" s="79">
        <v>9.5000000000000001E-2</v>
      </c>
    </row>
    <row r="55" spans="1:4" s="8" customFormat="1" ht="36" x14ac:dyDescent="0.25">
      <c r="A55" s="37" t="s">
        <v>2073</v>
      </c>
      <c r="B55" s="38"/>
      <c r="C55" s="38"/>
      <c r="D55" s="39"/>
    </row>
    <row r="56" spans="1:4" s="6" customFormat="1" ht="13.2" x14ac:dyDescent="0.25">
      <c r="A56" s="76" t="s">
        <v>1161</v>
      </c>
      <c r="B56" s="77" t="s">
        <v>1980</v>
      </c>
      <c r="C56" s="78">
        <f>D56*1.2</f>
        <v>0.21</v>
      </c>
      <c r="D56" s="79">
        <v>0.17499999999999999</v>
      </c>
    </row>
    <row r="57" spans="1:4" s="6" customFormat="1" ht="13.2" x14ac:dyDescent="0.25">
      <c r="A57" s="76" t="s">
        <v>354</v>
      </c>
      <c r="B57" s="77" t="s">
        <v>1981</v>
      </c>
      <c r="C57" s="78">
        <f>D57*1.2</f>
        <v>0.108</v>
      </c>
      <c r="D57" s="79">
        <v>0.09</v>
      </c>
    </row>
    <row r="58" spans="1:4" s="6" customFormat="1" ht="13.2" x14ac:dyDescent="0.25">
      <c r="A58" s="76" t="s">
        <v>161</v>
      </c>
      <c r="B58" s="77" t="s">
        <v>1982</v>
      </c>
      <c r="C58" s="78">
        <f>D58*1.2</f>
        <v>7.1999999999999995E-2</v>
      </c>
      <c r="D58" s="79">
        <v>0.06</v>
      </c>
    </row>
    <row r="59" spans="1:4" s="8" customFormat="1" ht="24" x14ac:dyDescent="0.25">
      <c r="A59" s="37" t="s">
        <v>85</v>
      </c>
      <c r="B59" s="66" t="s">
        <v>1924</v>
      </c>
      <c r="C59" s="67"/>
      <c r="D59" s="68"/>
    </row>
    <row r="60" spans="1:4" s="6" customFormat="1" ht="13.2" x14ac:dyDescent="0.25">
      <c r="A60" s="76" t="s">
        <v>355</v>
      </c>
      <c r="B60" s="77" t="s">
        <v>1994</v>
      </c>
      <c r="C60" s="78">
        <f t="shared" ref="C60:C78" si="4">D60*1.2</f>
        <v>0.27600000000000002</v>
      </c>
      <c r="D60" s="79">
        <v>0.23</v>
      </c>
    </row>
    <row r="61" spans="1:4" s="6" customFormat="1" ht="13.2" x14ac:dyDescent="0.25">
      <c r="A61" s="76" t="s">
        <v>890</v>
      </c>
      <c r="B61" s="77" t="s">
        <v>1995</v>
      </c>
      <c r="C61" s="78">
        <f t="shared" si="4"/>
        <v>0.12</v>
      </c>
      <c r="D61" s="79">
        <v>0.1</v>
      </c>
    </row>
    <row r="62" spans="1:4" s="6" customFormat="1" ht="13.2" x14ac:dyDescent="0.25">
      <c r="A62" s="76" t="s">
        <v>1996</v>
      </c>
      <c r="B62" s="77" t="s">
        <v>1997</v>
      </c>
      <c r="C62" s="78">
        <f t="shared" si="4"/>
        <v>0.18</v>
      </c>
      <c r="D62" s="79">
        <v>0.15</v>
      </c>
    </row>
    <row r="63" spans="1:4" s="6" customFormat="1" ht="13.2" x14ac:dyDescent="0.25">
      <c r="A63" s="76" t="s">
        <v>891</v>
      </c>
      <c r="B63" s="77" t="s">
        <v>1998</v>
      </c>
      <c r="C63" s="78">
        <f t="shared" si="4"/>
        <v>0.12</v>
      </c>
      <c r="D63" s="79">
        <v>0.1</v>
      </c>
    </row>
    <row r="64" spans="1:4" s="6" customFormat="1" ht="13.2" x14ac:dyDescent="0.25">
      <c r="A64" s="76" t="s">
        <v>892</v>
      </c>
      <c r="B64" s="77" t="s">
        <v>1999</v>
      </c>
      <c r="C64" s="78">
        <f t="shared" si="4"/>
        <v>0.16200000000000001</v>
      </c>
      <c r="D64" s="79">
        <v>0.13500000000000001</v>
      </c>
    </row>
    <row r="65" spans="1:4" s="6" customFormat="1" ht="13.2" x14ac:dyDescent="0.25">
      <c r="A65" s="76" t="s">
        <v>2000</v>
      </c>
      <c r="B65" s="77" t="s">
        <v>2001</v>
      </c>
      <c r="C65" s="78">
        <f t="shared" si="4"/>
        <v>0.222</v>
      </c>
      <c r="D65" s="79">
        <v>0.185</v>
      </c>
    </row>
    <row r="66" spans="1:4" s="6" customFormat="1" ht="13.2" x14ac:dyDescent="0.25">
      <c r="A66" s="76" t="s">
        <v>886</v>
      </c>
      <c r="B66" s="77" t="s">
        <v>2002</v>
      </c>
      <c r="C66" s="78">
        <f t="shared" si="4"/>
        <v>0.19800000000000001</v>
      </c>
      <c r="D66" s="79">
        <v>0.16500000000000001</v>
      </c>
    </row>
    <row r="67" spans="1:4" s="6" customFormat="1" ht="13.2" x14ac:dyDescent="0.25">
      <c r="A67" s="76" t="s">
        <v>887</v>
      </c>
      <c r="B67" s="77" t="s">
        <v>2003</v>
      </c>
      <c r="C67" s="78">
        <f t="shared" si="4"/>
        <v>0.14399999999999999</v>
      </c>
      <c r="D67" s="79">
        <v>0.12</v>
      </c>
    </row>
    <row r="68" spans="1:4" s="6" customFormat="1" ht="13.2" x14ac:dyDescent="0.25">
      <c r="A68" s="76" t="s">
        <v>888</v>
      </c>
      <c r="B68" s="77" t="s">
        <v>2004</v>
      </c>
      <c r="C68" s="78">
        <f t="shared" si="4"/>
        <v>0.15</v>
      </c>
      <c r="D68" s="79">
        <v>0.125</v>
      </c>
    </row>
    <row r="69" spans="1:4" s="6" customFormat="1" ht="13.2" x14ac:dyDescent="0.25">
      <c r="A69" s="76" t="s">
        <v>889</v>
      </c>
      <c r="B69" s="77" t="s">
        <v>2005</v>
      </c>
      <c r="C69" s="78">
        <f t="shared" si="4"/>
        <v>0.22799999999999998</v>
      </c>
      <c r="D69" s="79">
        <v>0.19</v>
      </c>
    </row>
    <row r="70" spans="1:4" s="6" customFormat="1" ht="13.2" x14ac:dyDescent="0.25">
      <c r="A70" s="76" t="s">
        <v>504</v>
      </c>
      <c r="B70" s="77" t="s">
        <v>2006</v>
      </c>
      <c r="C70" s="78">
        <f t="shared" si="4"/>
        <v>0.06</v>
      </c>
      <c r="D70" s="79">
        <v>0.05</v>
      </c>
    </row>
    <row r="71" spans="1:4" s="6" customFormat="1" ht="13.2" x14ac:dyDescent="0.25">
      <c r="A71" s="76" t="s">
        <v>2007</v>
      </c>
      <c r="B71" s="77" t="s">
        <v>2008</v>
      </c>
      <c r="C71" s="78">
        <f t="shared" si="4"/>
        <v>6.9599999999999995E-2</v>
      </c>
      <c r="D71" s="79">
        <v>5.8000000000000003E-2</v>
      </c>
    </row>
    <row r="72" spans="1:4" s="6" customFormat="1" ht="13.2" x14ac:dyDescent="0.25">
      <c r="A72" s="76" t="s">
        <v>505</v>
      </c>
      <c r="B72" s="77" t="s">
        <v>2009</v>
      </c>
      <c r="C72" s="78">
        <f t="shared" si="4"/>
        <v>6.9599999999999995E-2</v>
      </c>
      <c r="D72" s="79">
        <v>5.8000000000000003E-2</v>
      </c>
    </row>
    <row r="73" spans="1:4" s="6" customFormat="1" ht="13.2" x14ac:dyDescent="0.25">
      <c r="A73" s="76" t="s">
        <v>936</v>
      </c>
      <c r="B73" s="77" t="s">
        <v>2010</v>
      </c>
      <c r="C73" s="78">
        <f>D73*1.2</f>
        <v>4.2000000000000003E-2</v>
      </c>
      <c r="D73" s="79">
        <v>3.5000000000000003E-2</v>
      </c>
    </row>
    <row r="74" spans="1:4" s="6" customFormat="1" ht="13.2" x14ac:dyDescent="0.25">
      <c r="A74" s="76" t="s">
        <v>408</v>
      </c>
      <c r="B74" s="77" t="s">
        <v>2011</v>
      </c>
      <c r="C74" s="78">
        <f t="shared" si="4"/>
        <v>0.06</v>
      </c>
      <c r="D74" s="79">
        <v>0.05</v>
      </c>
    </row>
    <row r="75" spans="1:4" s="6" customFormat="1" ht="13.2" x14ac:dyDescent="0.25">
      <c r="A75" s="76" t="s">
        <v>363</v>
      </c>
      <c r="B75" s="77" t="s">
        <v>2012</v>
      </c>
      <c r="C75" s="78">
        <f t="shared" si="4"/>
        <v>7.1999999999999995E-2</v>
      </c>
      <c r="D75" s="79">
        <v>0.06</v>
      </c>
    </row>
    <row r="76" spans="1:4" s="6" customFormat="1" ht="13.2" x14ac:dyDescent="0.25">
      <c r="A76" s="76" t="s">
        <v>581</v>
      </c>
      <c r="B76" s="77" t="s">
        <v>2013</v>
      </c>
      <c r="C76" s="78">
        <f t="shared" si="4"/>
        <v>7.1999999999999995E-2</v>
      </c>
      <c r="D76" s="79">
        <v>0.06</v>
      </c>
    </row>
    <row r="77" spans="1:4" s="6" customFormat="1" ht="13.2" x14ac:dyDescent="0.25">
      <c r="A77" s="76" t="s">
        <v>894</v>
      </c>
      <c r="B77" s="77" t="s">
        <v>2014</v>
      </c>
      <c r="C77" s="78">
        <f t="shared" si="4"/>
        <v>7.1999999999999995E-2</v>
      </c>
      <c r="D77" s="79">
        <v>0.06</v>
      </c>
    </row>
    <row r="78" spans="1:4" s="6" customFormat="1" ht="13.2" x14ac:dyDescent="0.25">
      <c r="A78" s="76" t="s">
        <v>893</v>
      </c>
      <c r="B78" s="77" t="s">
        <v>2015</v>
      </c>
      <c r="C78" s="78">
        <f t="shared" si="4"/>
        <v>7.1999999999999995E-2</v>
      </c>
      <c r="D78" s="79">
        <v>0.06</v>
      </c>
    </row>
    <row r="79" spans="1:4" s="8" customFormat="1" ht="36" x14ac:dyDescent="0.25">
      <c r="A79" s="37" t="s">
        <v>2072</v>
      </c>
      <c r="B79" s="66" t="s">
        <v>1915</v>
      </c>
      <c r="C79" s="67"/>
      <c r="D79" s="68"/>
    </row>
    <row r="80" spans="1:4" s="6" customFormat="1" ht="13.2" x14ac:dyDescent="0.25">
      <c r="A80" s="76" t="s">
        <v>895</v>
      </c>
      <c r="B80" s="77" t="s">
        <v>2016</v>
      </c>
      <c r="C80" s="78">
        <f t="shared" ref="C80:C87" si="5">D80*1.2</f>
        <v>0.24</v>
      </c>
      <c r="D80" s="79">
        <v>0.2</v>
      </c>
    </row>
    <row r="81" spans="1:4" s="6" customFormat="1" ht="13.2" x14ac:dyDescent="0.25">
      <c r="A81" s="76" t="s">
        <v>2017</v>
      </c>
      <c r="B81" s="77" t="s">
        <v>2018</v>
      </c>
      <c r="C81" s="78">
        <f t="shared" si="5"/>
        <v>0.24</v>
      </c>
      <c r="D81" s="79">
        <v>0.2</v>
      </c>
    </row>
    <row r="82" spans="1:4" s="6" customFormat="1" ht="13.2" x14ac:dyDescent="0.25">
      <c r="A82" s="76" t="s">
        <v>1162</v>
      </c>
      <c r="B82" s="77" t="s">
        <v>2019</v>
      </c>
      <c r="C82" s="78">
        <f t="shared" si="5"/>
        <v>9.6000000000000002E-2</v>
      </c>
      <c r="D82" s="79">
        <v>0.08</v>
      </c>
    </row>
    <row r="83" spans="1:4" s="6" customFormat="1" ht="13.2" x14ac:dyDescent="0.25">
      <c r="A83" s="76" t="s">
        <v>2020</v>
      </c>
      <c r="B83" s="77" t="s">
        <v>2021</v>
      </c>
      <c r="C83" s="78">
        <f t="shared" si="5"/>
        <v>0.10679999999999999</v>
      </c>
      <c r="D83" s="79">
        <v>8.8999999999999996E-2</v>
      </c>
    </row>
    <row r="84" spans="1:4" s="6" customFormat="1" ht="13.2" x14ac:dyDescent="0.25">
      <c r="A84" s="76" t="s">
        <v>2022</v>
      </c>
      <c r="B84" s="77" t="s">
        <v>2023</v>
      </c>
      <c r="C84" s="78">
        <f t="shared" si="5"/>
        <v>0.10679999999999999</v>
      </c>
      <c r="D84" s="79">
        <v>8.8999999999999996E-2</v>
      </c>
    </row>
    <row r="85" spans="1:4" s="6" customFormat="1" ht="13.2" x14ac:dyDescent="0.25">
      <c r="A85" s="76" t="s">
        <v>2024</v>
      </c>
      <c r="B85" s="77" t="s">
        <v>2025</v>
      </c>
      <c r="C85" s="78">
        <f t="shared" si="5"/>
        <v>0.12</v>
      </c>
      <c r="D85" s="79">
        <v>0.1</v>
      </c>
    </row>
    <row r="86" spans="1:4" s="6" customFormat="1" ht="13.2" x14ac:dyDescent="0.25">
      <c r="A86" s="76" t="s">
        <v>2026</v>
      </c>
      <c r="B86" s="77" t="s">
        <v>2027</v>
      </c>
      <c r="C86" s="78">
        <f t="shared" si="5"/>
        <v>0.14399999999999999</v>
      </c>
      <c r="D86" s="79">
        <v>0.12</v>
      </c>
    </row>
    <row r="87" spans="1:4" s="6" customFormat="1" ht="13.2" x14ac:dyDescent="0.25">
      <c r="A87" s="76" t="s">
        <v>2028</v>
      </c>
      <c r="B87" s="77" t="s">
        <v>2029</v>
      </c>
      <c r="C87" s="78">
        <f t="shared" si="5"/>
        <v>0.14399999999999999</v>
      </c>
      <c r="D87" s="79">
        <v>0.12</v>
      </c>
    </row>
    <row r="88" spans="1:4" s="8" customFormat="1" ht="26.4" x14ac:dyDescent="0.25">
      <c r="A88" s="37" t="s">
        <v>100</v>
      </c>
      <c r="B88" s="66" t="s">
        <v>1954</v>
      </c>
      <c r="C88" s="67"/>
      <c r="D88" s="68"/>
    </row>
    <row r="89" spans="1:4" s="6" customFormat="1" ht="13.2" x14ac:dyDescent="0.25">
      <c r="A89" s="76" t="s">
        <v>1018</v>
      </c>
      <c r="B89" s="77" t="s">
        <v>2030</v>
      </c>
      <c r="C89" s="78">
        <f t="shared" ref="C89:C95" si="6">D89*1.2</f>
        <v>0.24</v>
      </c>
      <c r="D89" s="79">
        <v>0.2</v>
      </c>
    </row>
    <row r="90" spans="1:4" s="6" customFormat="1" ht="13.2" x14ac:dyDescent="0.25">
      <c r="A90" s="76" t="s">
        <v>582</v>
      </c>
      <c r="B90" s="77" t="s">
        <v>2031</v>
      </c>
      <c r="C90" s="78">
        <f t="shared" si="6"/>
        <v>0.14399999999999999</v>
      </c>
      <c r="D90" s="79">
        <v>0.12</v>
      </c>
    </row>
    <row r="91" spans="1:4" s="6" customFormat="1" ht="13.2" x14ac:dyDescent="0.25">
      <c r="A91" s="76" t="s">
        <v>583</v>
      </c>
      <c r="B91" s="77" t="s">
        <v>2032</v>
      </c>
      <c r="C91" s="78">
        <f t="shared" si="6"/>
        <v>0.09</v>
      </c>
      <c r="D91" s="79">
        <v>7.4999999999999997E-2</v>
      </c>
    </row>
    <row r="92" spans="1:4" s="6" customFormat="1" ht="13.2" x14ac:dyDescent="0.25">
      <c r="A92" s="76" t="s">
        <v>2033</v>
      </c>
      <c r="B92" s="77" t="s">
        <v>2034</v>
      </c>
      <c r="C92" s="78">
        <f t="shared" si="6"/>
        <v>0.10200000000000001</v>
      </c>
      <c r="D92" s="79">
        <v>8.5000000000000006E-2</v>
      </c>
    </row>
    <row r="93" spans="1:4" s="6" customFormat="1" ht="13.2" x14ac:dyDescent="0.25">
      <c r="A93" s="76" t="s">
        <v>181</v>
      </c>
      <c r="B93" s="77" t="s">
        <v>2035</v>
      </c>
      <c r="C93" s="78">
        <f t="shared" si="6"/>
        <v>0.10200000000000001</v>
      </c>
      <c r="D93" s="79">
        <v>8.5000000000000006E-2</v>
      </c>
    </row>
    <row r="94" spans="1:4" s="6" customFormat="1" ht="13.2" x14ac:dyDescent="0.25">
      <c r="A94" s="76" t="s">
        <v>2036</v>
      </c>
      <c r="B94" s="77" t="s">
        <v>2037</v>
      </c>
      <c r="C94" s="78">
        <f t="shared" si="6"/>
        <v>0.10200000000000001</v>
      </c>
      <c r="D94" s="79">
        <v>8.5000000000000006E-2</v>
      </c>
    </row>
    <row r="95" spans="1:4" s="6" customFormat="1" ht="13.2" x14ac:dyDescent="0.25">
      <c r="A95" s="76" t="s">
        <v>2038</v>
      </c>
      <c r="B95" s="77" t="s">
        <v>2039</v>
      </c>
      <c r="C95" s="78">
        <f t="shared" si="6"/>
        <v>0.10200000000000001</v>
      </c>
      <c r="D95" s="79">
        <v>8.5000000000000006E-2</v>
      </c>
    </row>
    <row r="96" spans="1:4" s="8" customFormat="1" ht="24" x14ac:dyDescent="0.25">
      <c r="A96" s="37" t="s">
        <v>86</v>
      </c>
      <c r="B96" s="66" t="s">
        <v>1916</v>
      </c>
      <c r="C96" s="67"/>
      <c r="D96" s="68"/>
    </row>
    <row r="97" spans="1:4" s="6" customFormat="1" ht="13.2" x14ac:dyDescent="0.25">
      <c r="A97" s="76" t="s">
        <v>1031</v>
      </c>
      <c r="B97" s="77" t="s">
        <v>2040</v>
      </c>
      <c r="C97" s="78">
        <f t="shared" ref="C97:C122" si="7">D97*1.2</f>
        <v>0.27</v>
      </c>
      <c r="D97" s="79">
        <v>0.22500000000000001</v>
      </c>
    </row>
    <row r="98" spans="1:4" s="6" customFormat="1" ht="13.2" x14ac:dyDescent="0.25">
      <c r="A98" s="76" t="s">
        <v>364</v>
      </c>
      <c r="B98" s="77" t="s">
        <v>2041</v>
      </c>
      <c r="C98" s="78">
        <f t="shared" si="7"/>
        <v>0.15</v>
      </c>
      <c r="D98" s="79">
        <v>0.125</v>
      </c>
    </row>
    <row r="99" spans="1:4" s="6" customFormat="1" ht="13.2" x14ac:dyDescent="0.25">
      <c r="A99" s="76" t="s">
        <v>2042</v>
      </c>
      <c r="B99" s="77" t="s">
        <v>2043</v>
      </c>
      <c r="C99" s="78">
        <f t="shared" si="7"/>
        <v>0.27</v>
      </c>
      <c r="D99" s="79">
        <v>0.22500000000000001</v>
      </c>
    </row>
    <row r="100" spans="1:4" s="6" customFormat="1" ht="13.2" x14ac:dyDescent="0.25">
      <c r="A100" s="76" t="s">
        <v>464</v>
      </c>
      <c r="B100" s="77" t="s">
        <v>2041</v>
      </c>
      <c r="C100" s="78">
        <f t="shared" si="7"/>
        <v>0.15</v>
      </c>
      <c r="D100" s="79">
        <v>0.125</v>
      </c>
    </row>
    <row r="101" spans="1:4" s="6" customFormat="1" ht="13.2" x14ac:dyDescent="0.25">
      <c r="A101" s="76" t="s">
        <v>465</v>
      </c>
      <c r="B101" s="77" t="s">
        <v>2044</v>
      </c>
      <c r="C101" s="78">
        <f t="shared" si="7"/>
        <v>0.27</v>
      </c>
      <c r="D101" s="79">
        <v>0.22500000000000001</v>
      </c>
    </row>
    <row r="102" spans="1:4" s="6" customFormat="1" ht="13.2" x14ac:dyDescent="0.25">
      <c r="A102" s="76" t="s">
        <v>365</v>
      </c>
      <c r="B102" s="77" t="s">
        <v>2045</v>
      </c>
      <c r="C102" s="78">
        <f t="shared" si="7"/>
        <v>0.18</v>
      </c>
      <c r="D102" s="79">
        <v>0.15</v>
      </c>
    </row>
    <row r="103" spans="1:4" s="6" customFormat="1" ht="13.2" x14ac:dyDescent="0.25">
      <c r="A103" s="76" t="s">
        <v>2046</v>
      </c>
      <c r="B103" s="77" t="s">
        <v>2047</v>
      </c>
      <c r="C103" s="78">
        <f t="shared" si="7"/>
        <v>0.252</v>
      </c>
      <c r="D103" s="79">
        <v>0.21</v>
      </c>
    </row>
    <row r="104" spans="1:4" s="6" customFormat="1" ht="13.2" x14ac:dyDescent="0.25">
      <c r="A104" s="76" t="s">
        <v>466</v>
      </c>
      <c r="B104" s="77" t="s">
        <v>2048</v>
      </c>
      <c r="C104" s="78">
        <f t="shared" si="7"/>
        <v>0.24</v>
      </c>
      <c r="D104" s="79">
        <v>0.2</v>
      </c>
    </row>
    <row r="105" spans="1:4" s="6" customFormat="1" ht="13.2" x14ac:dyDescent="0.25">
      <c r="A105" s="76" t="s">
        <v>1019</v>
      </c>
      <c r="B105" s="77" t="s">
        <v>2049</v>
      </c>
      <c r="C105" s="78">
        <f t="shared" si="7"/>
        <v>0.27</v>
      </c>
      <c r="D105" s="79">
        <v>0.22500000000000001</v>
      </c>
    </row>
    <row r="106" spans="1:4" s="6" customFormat="1" ht="13.2" x14ac:dyDescent="0.25">
      <c r="A106" s="76" t="s">
        <v>2050</v>
      </c>
      <c r="B106" s="77" t="s">
        <v>2051</v>
      </c>
      <c r="C106" s="78">
        <f t="shared" si="7"/>
        <v>0.27</v>
      </c>
      <c r="D106" s="79">
        <v>0.22500000000000001</v>
      </c>
    </row>
    <row r="107" spans="1:4" s="6" customFormat="1" ht="13.2" x14ac:dyDescent="0.25">
      <c r="A107" s="76" t="s">
        <v>1028</v>
      </c>
      <c r="B107" s="77" t="s">
        <v>2051</v>
      </c>
      <c r="C107" s="78">
        <f t="shared" si="7"/>
        <v>0.24</v>
      </c>
      <c r="D107" s="79">
        <v>0.2</v>
      </c>
    </row>
    <row r="108" spans="1:4" s="6" customFormat="1" ht="13.2" x14ac:dyDescent="0.25">
      <c r="A108" s="76" t="s">
        <v>182</v>
      </c>
      <c r="B108" s="77" t="s">
        <v>2052</v>
      </c>
      <c r="C108" s="78">
        <f t="shared" si="7"/>
        <v>0.15</v>
      </c>
      <c r="D108" s="79">
        <v>0.125</v>
      </c>
    </row>
    <row r="109" spans="1:4" s="6" customFormat="1" ht="13.2" x14ac:dyDescent="0.25">
      <c r="A109" s="76" t="s">
        <v>2053</v>
      </c>
      <c r="B109" s="77" t="s">
        <v>2054</v>
      </c>
      <c r="C109" s="78">
        <f t="shared" si="7"/>
        <v>0.13200000000000001</v>
      </c>
      <c r="D109" s="79">
        <v>0.11</v>
      </c>
    </row>
    <row r="110" spans="1:4" s="6" customFormat="1" ht="13.2" x14ac:dyDescent="0.25">
      <c r="A110" s="76" t="s">
        <v>1029</v>
      </c>
      <c r="B110" s="77" t="s">
        <v>2055</v>
      </c>
      <c r="C110" s="78">
        <f t="shared" si="7"/>
        <v>0.13200000000000001</v>
      </c>
      <c r="D110" s="79">
        <v>0.11</v>
      </c>
    </row>
    <row r="111" spans="1:4" s="6" customFormat="1" ht="13.2" x14ac:dyDescent="0.25">
      <c r="A111" s="76" t="s">
        <v>1030</v>
      </c>
      <c r="B111" s="77" t="s">
        <v>2056</v>
      </c>
      <c r="C111" s="78">
        <f t="shared" si="7"/>
        <v>0.3</v>
      </c>
      <c r="D111" s="79">
        <v>0.25</v>
      </c>
    </row>
    <row r="112" spans="1:4" s="6" customFormat="1" ht="13.2" x14ac:dyDescent="0.25">
      <c r="A112" s="76" t="s">
        <v>648</v>
      </c>
      <c r="B112" s="77" t="s">
        <v>2057</v>
      </c>
      <c r="C112" s="78">
        <f t="shared" si="7"/>
        <v>0.21</v>
      </c>
      <c r="D112" s="79">
        <v>0.17499999999999999</v>
      </c>
    </row>
    <row r="113" spans="1:4" s="6" customFormat="1" ht="13.2" x14ac:dyDescent="0.25">
      <c r="A113" s="76" t="s">
        <v>139</v>
      </c>
      <c r="B113" s="77" t="s">
        <v>2058</v>
      </c>
      <c r="C113" s="78">
        <f t="shared" si="7"/>
        <v>0.108</v>
      </c>
      <c r="D113" s="79">
        <v>0.09</v>
      </c>
    </row>
    <row r="114" spans="1:4" s="6" customFormat="1" ht="13.2" x14ac:dyDescent="0.25">
      <c r="A114" s="76" t="s">
        <v>140</v>
      </c>
      <c r="B114" s="77" t="s">
        <v>2059</v>
      </c>
      <c r="C114" s="78">
        <f t="shared" si="7"/>
        <v>0.126</v>
      </c>
      <c r="D114" s="79">
        <v>0.105</v>
      </c>
    </row>
    <row r="115" spans="1:4" s="6" customFormat="1" ht="13.2" x14ac:dyDescent="0.25">
      <c r="A115" s="76" t="s">
        <v>2060</v>
      </c>
      <c r="B115" s="77" t="s">
        <v>2061</v>
      </c>
      <c r="C115" s="78">
        <f t="shared" si="7"/>
        <v>0.126</v>
      </c>
      <c r="D115" s="79">
        <v>0.105</v>
      </c>
    </row>
    <row r="116" spans="1:4" s="6" customFormat="1" ht="13.2" x14ac:dyDescent="0.25">
      <c r="A116" s="76" t="s">
        <v>602</v>
      </c>
      <c r="B116" s="77" t="s">
        <v>2062</v>
      </c>
      <c r="C116" s="78">
        <f t="shared" si="7"/>
        <v>0.10200000000000001</v>
      </c>
      <c r="D116" s="79">
        <v>8.5000000000000006E-2</v>
      </c>
    </row>
    <row r="117" spans="1:4" s="6" customFormat="1" ht="13.2" x14ac:dyDescent="0.25">
      <c r="A117" s="76" t="s">
        <v>1285</v>
      </c>
      <c r="B117" s="77" t="s">
        <v>2063</v>
      </c>
      <c r="C117" s="78">
        <f t="shared" si="7"/>
        <v>0.13200000000000001</v>
      </c>
      <c r="D117" s="79">
        <v>0.11</v>
      </c>
    </row>
    <row r="118" spans="1:4" s="6" customFormat="1" ht="13.2" x14ac:dyDescent="0.25">
      <c r="A118" s="76" t="s">
        <v>585</v>
      </c>
      <c r="B118" s="77" t="s">
        <v>2064</v>
      </c>
      <c r="C118" s="78">
        <f t="shared" si="7"/>
        <v>0.13200000000000001</v>
      </c>
      <c r="D118" s="79">
        <v>0.11</v>
      </c>
    </row>
    <row r="119" spans="1:4" s="6" customFormat="1" ht="13.2" x14ac:dyDescent="0.25">
      <c r="A119" s="76" t="s">
        <v>584</v>
      </c>
      <c r="B119" s="77" t="s">
        <v>2065</v>
      </c>
      <c r="C119" s="78">
        <f t="shared" si="7"/>
        <v>0.13200000000000001</v>
      </c>
      <c r="D119" s="79">
        <v>0.11</v>
      </c>
    </row>
    <row r="120" spans="1:4" s="6" customFormat="1" ht="13.2" x14ac:dyDescent="0.25">
      <c r="A120" s="76" t="s">
        <v>467</v>
      </c>
      <c r="B120" s="77" t="s">
        <v>2066</v>
      </c>
      <c r="C120" s="78">
        <f t="shared" si="7"/>
        <v>0.13200000000000001</v>
      </c>
      <c r="D120" s="79">
        <v>0.11</v>
      </c>
    </row>
    <row r="121" spans="1:4" s="6" customFormat="1" ht="13.2" x14ac:dyDescent="0.25">
      <c r="A121" s="76" t="s">
        <v>2067</v>
      </c>
      <c r="B121" s="77" t="s">
        <v>2068</v>
      </c>
      <c r="C121" s="78">
        <f t="shared" si="7"/>
        <v>0.13200000000000001</v>
      </c>
      <c r="D121" s="79">
        <v>0.11</v>
      </c>
    </row>
    <row r="122" spans="1:4" s="6" customFormat="1" ht="20.399999999999999" x14ac:dyDescent="0.25">
      <c r="A122" s="76" t="s">
        <v>1284</v>
      </c>
      <c r="B122" s="77" t="s">
        <v>2069</v>
      </c>
      <c r="C122" s="78">
        <f t="shared" si="7"/>
        <v>0.14399999999999999</v>
      </c>
      <c r="D122" s="79">
        <v>0.12</v>
      </c>
    </row>
    <row r="123" spans="1:4" s="8" customFormat="1" ht="24" x14ac:dyDescent="0.25">
      <c r="A123" s="37" t="s">
        <v>2074</v>
      </c>
      <c r="B123" s="66" t="s">
        <v>1916</v>
      </c>
      <c r="C123" s="67"/>
      <c r="D123" s="68"/>
    </row>
    <row r="124" spans="1:4" s="6" customFormat="1" ht="13.2" x14ac:dyDescent="0.25">
      <c r="A124" s="76" t="s">
        <v>141</v>
      </c>
      <c r="B124" s="77" t="s">
        <v>2070</v>
      </c>
      <c r="C124" s="78">
        <f>D124*1.2</f>
        <v>0.15</v>
      </c>
      <c r="D124" s="79">
        <v>0.125</v>
      </c>
    </row>
    <row r="125" spans="1:4" s="6" customFormat="1" ht="13.2" x14ac:dyDescent="0.25">
      <c r="A125" s="76" t="s">
        <v>142</v>
      </c>
      <c r="B125" s="77" t="s">
        <v>2071</v>
      </c>
      <c r="C125" s="78">
        <f>D125*1.2</f>
        <v>0.12</v>
      </c>
      <c r="D125" s="79">
        <v>0.1</v>
      </c>
    </row>
    <row r="126" spans="1:4" s="8" customFormat="1" ht="26.4" x14ac:dyDescent="0.25">
      <c r="A126" s="37" t="s">
        <v>101</v>
      </c>
      <c r="B126" s="66" t="s">
        <v>1955</v>
      </c>
      <c r="C126" s="67"/>
      <c r="D126" s="68"/>
    </row>
    <row r="127" spans="1:4" s="6" customFormat="1" ht="13.2" x14ac:dyDescent="0.25">
      <c r="A127" s="76" t="s">
        <v>468</v>
      </c>
      <c r="B127" s="77" t="s">
        <v>2075</v>
      </c>
      <c r="C127" s="78">
        <f t="shared" ref="C127:C136" si="8">D127*1.2</f>
        <v>0.18</v>
      </c>
      <c r="D127" s="79">
        <v>0.15</v>
      </c>
    </row>
    <row r="128" spans="1:4" s="6" customFormat="1" ht="13.2" x14ac:dyDescent="0.25">
      <c r="A128" s="76" t="s">
        <v>469</v>
      </c>
      <c r="B128" s="77" t="s">
        <v>2076</v>
      </c>
      <c r="C128" s="78">
        <f t="shared" si="8"/>
        <v>0.3</v>
      </c>
      <c r="D128" s="79">
        <v>0.25</v>
      </c>
    </row>
    <row r="129" spans="1:4" s="6" customFormat="1" ht="13.2" x14ac:dyDescent="0.25">
      <c r="A129" s="76" t="s">
        <v>366</v>
      </c>
      <c r="B129" s="77" t="s">
        <v>2077</v>
      </c>
      <c r="C129" s="78">
        <f t="shared" si="8"/>
        <v>0.22799999999999998</v>
      </c>
      <c r="D129" s="79">
        <v>0.19</v>
      </c>
    </row>
    <row r="130" spans="1:4" s="6" customFormat="1" ht="13.2" x14ac:dyDescent="0.25">
      <c r="A130" s="76" t="s">
        <v>937</v>
      </c>
      <c r="B130" s="77" t="s">
        <v>2078</v>
      </c>
      <c r="C130" s="78">
        <f t="shared" si="8"/>
        <v>0.12</v>
      </c>
      <c r="D130" s="79">
        <v>0.1</v>
      </c>
    </row>
    <row r="131" spans="1:4" s="6" customFormat="1" ht="13.2" x14ac:dyDescent="0.25">
      <c r="A131" s="76" t="s">
        <v>367</v>
      </c>
      <c r="B131" s="77" t="s">
        <v>2079</v>
      </c>
      <c r="C131" s="78">
        <f t="shared" si="8"/>
        <v>0.14399999999999999</v>
      </c>
      <c r="D131" s="79">
        <v>0.12</v>
      </c>
    </row>
    <row r="132" spans="1:4" s="6" customFormat="1" ht="13.2" x14ac:dyDescent="0.25">
      <c r="A132" s="76" t="s">
        <v>603</v>
      </c>
      <c r="B132" s="77" t="s">
        <v>2080</v>
      </c>
      <c r="C132" s="78">
        <f t="shared" si="8"/>
        <v>0.12</v>
      </c>
      <c r="D132" s="79">
        <v>0.1</v>
      </c>
    </row>
    <row r="133" spans="1:4" s="6" customFormat="1" ht="13.2" x14ac:dyDescent="0.25">
      <c r="A133" s="76" t="s">
        <v>2081</v>
      </c>
      <c r="B133" s="77" t="s">
        <v>2082</v>
      </c>
      <c r="C133" s="78">
        <f t="shared" si="8"/>
        <v>0.156</v>
      </c>
      <c r="D133" s="79">
        <v>0.13</v>
      </c>
    </row>
    <row r="134" spans="1:4" s="6" customFormat="1" ht="13.2" x14ac:dyDescent="0.25">
      <c r="A134" s="76" t="s">
        <v>143</v>
      </c>
      <c r="B134" s="77" t="s">
        <v>2083</v>
      </c>
      <c r="C134" s="78">
        <f t="shared" si="8"/>
        <v>0.156</v>
      </c>
      <c r="D134" s="79">
        <v>0.13</v>
      </c>
    </row>
    <row r="135" spans="1:4" s="6" customFormat="1" ht="13.2" x14ac:dyDescent="0.25">
      <c r="A135" s="76" t="s">
        <v>2084</v>
      </c>
      <c r="B135" s="77" t="s">
        <v>2085</v>
      </c>
      <c r="C135" s="78">
        <f t="shared" si="8"/>
        <v>0.156</v>
      </c>
      <c r="D135" s="79">
        <v>0.13</v>
      </c>
    </row>
    <row r="136" spans="1:4" s="6" customFormat="1" ht="13.2" x14ac:dyDescent="0.25">
      <c r="A136" s="76" t="s">
        <v>470</v>
      </c>
      <c r="B136" s="77" t="s">
        <v>2086</v>
      </c>
      <c r="C136" s="78">
        <f t="shared" si="8"/>
        <v>0.156</v>
      </c>
      <c r="D136" s="79">
        <v>0.13</v>
      </c>
    </row>
    <row r="137" spans="1:4" s="8" customFormat="1" ht="24" x14ac:dyDescent="0.25">
      <c r="A137" s="37" t="s">
        <v>471</v>
      </c>
      <c r="B137" s="66" t="s">
        <v>1917</v>
      </c>
      <c r="C137" s="67"/>
      <c r="D137" s="68"/>
    </row>
    <row r="138" spans="1:4" s="6" customFormat="1" ht="13.2" x14ac:dyDescent="0.25">
      <c r="A138" s="76" t="s">
        <v>472</v>
      </c>
      <c r="B138" s="77" t="s">
        <v>2087</v>
      </c>
      <c r="C138" s="78">
        <f>D138*1.2</f>
        <v>0.33600000000000002</v>
      </c>
      <c r="D138" s="79">
        <v>0.28000000000000003</v>
      </c>
    </row>
    <row r="139" spans="1:4" s="6" customFormat="1" ht="13.2" x14ac:dyDescent="0.25">
      <c r="A139" s="76" t="s">
        <v>144</v>
      </c>
      <c r="B139" s="77" t="s">
        <v>2088</v>
      </c>
      <c r="C139" s="78">
        <f>D139*1.2</f>
        <v>0.18</v>
      </c>
      <c r="D139" s="79">
        <v>0.15</v>
      </c>
    </row>
    <row r="140" spans="1:4" s="6" customFormat="1" ht="13.2" x14ac:dyDescent="0.25">
      <c r="A140" s="76" t="s">
        <v>444</v>
      </c>
      <c r="B140" s="77" t="s">
        <v>2089</v>
      </c>
      <c r="C140" s="78">
        <f>D140*1.2</f>
        <v>0.22799999999999998</v>
      </c>
      <c r="D140" s="79">
        <v>0.19</v>
      </c>
    </row>
    <row r="141" spans="1:4" s="6" customFormat="1" ht="13.2" x14ac:dyDescent="0.25">
      <c r="A141" s="76" t="s">
        <v>445</v>
      </c>
      <c r="B141" s="77" t="s">
        <v>2090</v>
      </c>
      <c r="C141" s="78">
        <f>D141*1.2</f>
        <v>0.22799999999999998</v>
      </c>
      <c r="D141" s="79">
        <v>0.19</v>
      </c>
    </row>
    <row r="142" spans="1:4" s="8" customFormat="1" ht="24" x14ac:dyDescent="0.25">
      <c r="A142" s="37" t="s">
        <v>473</v>
      </c>
      <c r="B142" s="38"/>
      <c r="C142" s="38"/>
      <c r="D142" s="39"/>
    </row>
    <row r="143" spans="1:4" s="6" customFormat="1" ht="13.2" x14ac:dyDescent="0.25">
      <c r="A143" s="76" t="s">
        <v>474</v>
      </c>
      <c r="B143" s="77" t="s">
        <v>2091</v>
      </c>
      <c r="C143" s="78">
        <f>D143*1.2</f>
        <v>0.192</v>
      </c>
      <c r="D143" s="79">
        <v>0.16</v>
      </c>
    </row>
    <row r="144" spans="1:4" s="8" customFormat="1" ht="24" x14ac:dyDescent="0.25">
      <c r="A144" s="37" t="s">
        <v>788</v>
      </c>
      <c r="B144" s="38"/>
      <c r="C144" s="38"/>
      <c r="D144" s="39"/>
    </row>
    <row r="145" spans="1:4" s="6" customFormat="1" ht="13.2" x14ac:dyDescent="0.25">
      <c r="A145" s="76" t="s">
        <v>446</v>
      </c>
      <c r="B145" s="77" t="s">
        <v>244</v>
      </c>
      <c r="C145" s="78">
        <f>D145*1.2</f>
        <v>0.3</v>
      </c>
      <c r="D145" s="79">
        <v>0.25</v>
      </c>
    </row>
    <row r="146" spans="1:4" s="6" customFormat="1" ht="13.2" x14ac:dyDescent="0.25">
      <c r="A146" s="76" t="s">
        <v>938</v>
      </c>
      <c r="B146" s="77" t="s">
        <v>2092</v>
      </c>
      <c r="C146" s="78">
        <f>D146*1.2</f>
        <v>0.192</v>
      </c>
      <c r="D146" s="79">
        <v>0.16</v>
      </c>
    </row>
    <row r="147" spans="1:4" s="6" customFormat="1" ht="13.2" x14ac:dyDescent="0.25">
      <c r="A147" s="76" t="s">
        <v>245</v>
      </c>
      <c r="B147" s="77" t="s">
        <v>2093</v>
      </c>
      <c r="C147" s="78">
        <f>D147*1.2</f>
        <v>0.18</v>
      </c>
      <c r="D147" s="79">
        <v>0.15</v>
      </c>
    </row>
    <row r="148" spans="1:4" s="8" customFormat="1" ht="24" x14ac:dyDescent="0.25">
      <c r="A148" s="37" t="s">
        <v>87</v>
      </c>
      <c r="B148" s="66" t="s">
        <v>1918</v>
      </c>
      <c r="C148" s="67"/>
      <c r="D148" s="68"/>
    </row>
    <row r="149" spans="1:4" s="6" customFormat="1" ht="13.2" x14ac:dyDescent="0.25">
      <c r="A149" s="76" t="s">
        <v>789</v>
      </c>
      <c r="B149" s="77" t="s">
        <v>2094</v>
      </c>
      <c r="C149" s="78">
        <f>D149*1.2</f>
        <v>0.34799999999999998</v>
      </c>
      <c r="D149" s="79">
        <v>0.28999999999999998</v>
      </c>
    </row>
    <row r="150" spans="1:4" s="6" customFormat="1" ht="13.2" x14ac:dyDescent="0.25">
      <c r="A150" s="76" t="s">
        <v>649</v>
      </c>
      <c r="B150" s="77" t="s">
        <v>2095</v>
      </c>
      <c r="C150" s="78">
        <f>D150*1.2</f>
        <v>0.32400000000000001</v>
      </c>
      <c r="D150" s="79">
        <v>0.27</v>
      </c>
    </row>
    <row r="151" spans="1:4" s="8" customFormat="1" ht="24" x14ac:dyDescent="0.25">
      <c r="A151" s="37" t="s">
        <v>248</v>
      </c>
      <c r="B151" s="38"/>
      <c r="C151" s="38"/>
      <c r="D151" s="39"/>
    </row>
    <row r="152" spans="1:4" s="6" customFormat="1" ht="13.2" x14ac:dyDescent="0.25">
      <c r="A152" s="76" t="s">
        <v>246</v>
      </c>
      <c r="B152" s="77" t="s">
        <v>2096</v>
      </c>
      <c r="C152" s="78">
        <f>D152*1.2</f>
        <v>0.24</v>
      </c>
      <c r="D152" s="79">
        <v>0.2</v>
      </c>
    </row>
    <row r="153" spans="1:4" s="6" customFormat="1" ht="13.2" x14ac:dyDescent="0.25">
      <c r="A153" s="76" t="s">
        <v>247</v>
      </c>
      <c r="B153" s="77" t="s">
        <v>2097</v>
      </c>
      <c r="C153" s="78">
        <f>D153*1.2</f>
        <v>0.3</v>
      </c>
      <c r="D153" s="79">
        <v>0.25</v>
      </c>
    </row>
    <row r="154" spans="1:4" s="8" customFormat="1" ht="24" x14ac:dyDescent="0.25">
      <c r="A154" s="37" t="s">
        <v>88</v>
      </c>
      <c r="B154" s="66" t="s">
        <v>1919</v>
      </c>
      <c r="C154" s="67"/>
      <c r="D154" s="68"/>
    </row>
    <row r="155" spans="1:4" s="6" customFormat="1" ht="13.2" x14ac:dyDescent="0.25">
      <c r="A155" s="76" t="s">
        <v>793</v>
      </c>
      <c r="B155" s="77" t="s">
        <v>2098</v>
      </c>
      <c r="C155" s="78">
        <f t="shared" ref="C155:C166" si="9">D155*1.2</f>
        <v>0.42</v>
      </c>
      <c r="D155" s="79">
        <v>0.35</v>
      </c>
    </row>
    <row r="156" spans="1:4" s="6" customFormat="1" ht="13.2" x14ac:dyDescent="0.25">
      <c r="A156" s="76" t="s">
        <v>792</v>
      </c>
      <c r="B156" s="77" t="s">
        <v>2099</v>
      </c>
      <c r="C156" s="78">
        <f t="shared" si="9"/>
        <v>0.54</v>
      </c>
      <c r="D156" s="79">
        <v>0.45</v>
      </c>
    </row>
    <row r="157" spans="1:4" s="6" customFormat="1" ht="13.2" x14ac:dyDescent="0.25">
      <c r="A157" s="76" t="s">
        <v>790</v>
      </c>
      <c r="B157" s="77" t="s">
        <v>2100</v>
      </c>
      <c r="C157" s="78">
        <f t="shared" si="9"/>
        <v>0.54</v>
      </c>
      <c r="D157" s="79">
        <v>0.45</v>
      </c>
    </row>
    <row r="158" spans="1:4" s="6" customFormat="1" ht="13.2" x14ac:dyDescent="0.25">
      <c r="A158" s="76" t="s">
        <v>510</v>
      </c>
      <c r="B158" s="77" t="s">
        <v>2101</v>
      </c>
      <c r="C158" s="78">
        <f t="shared" si="9"/>
        <v>0.54</v>
      </c>
      <c r="D158" s="79">
        <v>0.45</v>
      </c>
    </row>
    <row r="159" spans="1:4" s="6" customFormat="1" ht="13.2" x14ac:dyDescent="0.25">
      <c r="A159" s="76" t="s">
        <v>791</v>
      </c>
      <c r="B159" s="77" t="s">
        <v>2102</v>
      </c>
      <c r="C159" s="78">
        <f t="shared" si="9"/>
        <v>1.2</v>
      </c>
      <c r="D159" s="79">
        <v>1</v>
      </c>
    </row>
    <row r="160" spans="1:4" s="6" customFormat="1" ht="13.2" x14ac:dyDescent="0.25">
      <c r="A160" s="76" t="s">
        <v>475</v>
      </c>
      <c r="B160" s="77" t="s">
        <v>2103</v>
      </c>
      <c r="C160" s="78">
        <f t="shared" si="9"/>
        <v>0.72</v>
      </c>
      <c r="D160" s="79">
        <v>0.6</v>
      </c>
    </row>
    <row r="161" spans="1:4" s="6" customFormat="1" ht="13.2" x14ac:dyDescent="0.25">
      <c r="A161" s="76" t="s">
        <v>2104</v>
      </c>
      <c r="B161" s="77" t="s">
        <v>2105</v>
      </c>
      <c r="C161" s="78">
        <f t="shared" si="9"/>
        <v>1.2</v>
      </c>
      <c r="D161" s="79">
        <v>1</v>
      </c>
    </row>
    <row r="162" spans="1:4" s="6" customFormat="1" ht="13.2" x14ac:dyDescent="0.25">
      <c r="A162" s="76" t="s">
        <v>476</v>
      </c>
      <c r="B162" s="77" t="s">
        <v>2106</v>
      </c>
      <c r="C162" s="78">
        <f t="shared" si="9"/>
        <v>0.89999999999999991</v>
      </c>
      <c r="D162" s="79">
        <v>0.75</v>
      </c>
    </row>
    <row r="163" spans="1:4" s="6" customFormat="1" ht="13.2" x14ac:dyDescent="0.25">
      <c r="A163" s="76" t="s">
        <v>794</v>
      </c>
      <c r="B163" s="77" t="s">
        <v>2107</v>
      </c>
      <c r="C163" s="78">
        <f t="shared" si="9"/>
        <v>0.46799999999999997</v>
      </c>
      <c r="D163" s="79">
        <v>0.39</v>
      </c>
    </row>
    <row r="164" spans="1:4" s="6" customFormat="1" ht="13.2" x14ac:dyDescent="0.25">
      <c r="A164" s="76" t="s">
        <v>795</v>
      </c>
      <c r="B164" s="77" t="s">
        <v>2108</v>
      </c>
      <c r="C164" s="78">
        <f t="shared" si="9"/>
        <v>0.51600000000000001</v>
      </c>
      <c r="D164" s="79">
        <v>0.43</v>
      </c>
    </row>
    <row r="165" spans="1:4" s="6" customFormat="1" ht="13.2" x14ac:dyDescent="0.25">
      <c r="A165" s="76" t="s">
        <v>477</v>
      </c>
      <c r="B165" s="77" t="s">
        <v>2109</v>
      </c>
      <c r="C165" s="78">
        <f t="shared" si="9"/>
        <v>0.51600000000000001</v>
      </c>
      <c r="D165" s="79">
        <v>0.43</v>
      </c>
    </row>
    <row r="166" spans="1:4" s="6" customFormat="1" ht="13.2" x14ac:dyDescent="0.25">
      <c r="A166" s="76" t="s">
        <v>511</v>
      </c>
      <c r="B166" s="77" t="s">
        <v>2110</v>
      </c>
      <c r="C166" s="78">
        <f t="shared" si="9"/>
        <v>0.51600000000000001</v>
      </c>
      <c r="D166" s="79">
        <v>0.43</v>
      </c>
    </row>
    <row r="167" spans="1:4" s="8" customFormat="1" ht="24" x14ac:dyDescent="0.25">
      <c r="A167" s="37" t="s">
        <v>89</v>
      </c>
      <c r="B167" s="66" t="s">
        <v>1920</v>
      </c>
      <c r="C167" s="67"/>
      <c r="D167" s="68"/>
    </row>
    <row r="168" spans="1:4" s="6" customFormat="1" ht="13.2" x14ac:dyDescent="0.25">
      <c r="A168" s="76" t="s">
        <v>796</v>
      </c>
      <c r="B168" s="77" t="s">
        <v>2111</v>
      </c>
      <c r="C168" s="78">
        <f t="shared" ref="C168:C179" si="10">D168*1.2</f>
        <v>0.48</v>
      </c>
      <c r="D168" s="79">
        <v>0.4</v>
      </c>
    </row>
    <row r="169" spans="1:4" s="6" customFormat="1" ht="13.2" x14ac:dyDescent="0.25">
      <c r="A169" s="76" t="s">
        <v>797</v>
      </c>
      <c r="B169" s="77" t="s">
        <v>2112</v>
      </c>
      <c r="C169" s="78">
        <f t="shared" si="10"/>
        <v>0.58799999999999997</v>
      </c>
      <c r="D169" s="79">
        <v>0.49</v>
      </c>
    </row>
    <row r="170" spans="1:4" s="6" customFormat="1" ht="13.2" x14ac:dyDescent="0.25">
      <c r="A170" s="76" t="s">
        <v>405</v>
      </c>
      <c r="B170" s="77" t="s">
        <v>2113</v>
      </c>
      <c r="C170" s="78">
        <f t="shared" si="10"/>
        <v>0.46799999999999997</v>
      </c>
      <c r="D170" s="79">
        <v>0.39</v>
      </c>
    </row>
    <row r="171" spans="1:4" s="6" customFormat="1" ht="13.2" x14ac:dyDescent="0.25">
      <c r="A171" s="76" t="s">
        <v>798</v>
      </c>
      <c r="B171" s="77" t="s">
        <v>2114</v>
      </c>
      <c r="C171" s="78">
        <f t="shared" si="10"/>
        <v>0.51600000000000001</v>
      </c>
      <c r="D171" s="79">
        <v>0.43</v>
      </c>
    </row>
    <row r="172" spans="1:4" s="6" customFormat="1" ht="13.2" x14ac:dyDescent="0.25">
      <c r="A172" s="76" t="s">
        <v>919</v>
      </c>
      <c r="B172" s="77" t="s">
        <v>2115</v>
      </c>
      <c r="C172" s="78">
        <f t="shared" si="10"/>
        <v>0.46799999999999997</v>
      </c>
      <c r="D172" s="79">
        <v>0.39</v>
      </c>
    </row>
    <row r="173" spans="1:4" s="6" customFormat="1" ht="13.2" x14ac:dyDescent="0.25">
      <c r="A173" s="76" t="s">
        <v>2116</v>
      </c>
      <c r="B173" s="77" t="s">
        <v>2117</v>
      </c>
      <c r="C173" s="78">
        <f t="shared" si="10"/>
        <v>0.51600000000000001</v>
      </c>
      <c r="D173" s="79">
        <v>0.43</v>
      </c>
    </row>
    <row r="174" spans="1:4" s="6" customFormat="1" ht="13.2" x14ac:dyDescent="0.25">
      <c r="A174" s="76" t="s">
        <v>939</v>
      </c>
      <c r="B174" s="77" t="s">
        <v>2118</v>
      </c>
      <c r="C174" s="78">
        <f t="shared" si="10"/>
        <v>0.51600000000000001</v>
      </c>
      <c r="D174" s="79">
        <v>0.43</v>
      </c>
    </row>
    <row r="175" spans="1:4" s="6" customFormat="1" ht="13.2" x14ac:dyDescent="0.25">
      <c r="A175" s="76" t="s">
        <v>478</v>
      </c>
      <c r="B175" s="77" t="s">
        <v>2119</v>
      </c>
      <c r="C175" s="78">
        <f t="shared" si="10"/>
        <v>0.51600000000000001</v>
      </c>
      <c r="D175" s="79">
        <v>0.43</v>
      </c>
    </row>
    <row r="176" spans="1:4" s="6" customFormat="1" ht="13.2" x14ac:dyDescent="0.25">
      <c r="A176" s="76" t="s">
        <v>799</v>
      </c>
      <c r="B176" s="77" t="s">
        <v>2120</v>
      </c>
      <c r="C176" s="78">
        <f t="shared" si="10"/>
        <v>0.51600000000000001</v>
      </c>
      <c r="D176" s="79">
        <v>0.43</v>
      </c>
    </row>
    <row r="177" spans="1:4" s="6" customFormat="1" ht="13.2" x14ac:dyDescent="0.25">
      <c r="A177" s="76" t="s">
        <v>2121</v>
      </c>
      <c r="B177" s="77" t="s">
        <v>2122</v>
      </c>
      <c r="C177" s="78">
        <f t="shared" si="10"/>
        <v>0.51600000000000001</v>
      </c>
      <c r="D177" s="79">
        <v>0.43</v>
      </c>
    </row>
    <row r="178" spans="1:4" s="6" customFormat="1" ht="13.2" x14ac:dyDescent="0.25">
      <c r="A178" s="76" t="s">
        <v>940</v>
      </c>
      <c r="B178" s="77" t="s">
        <v>2123</v>
      </c>
      <c r="C178" s="78">
        <f t="shared" si="10"/>
        <v>0.51600000000000001</v>
      </c>
      <c r="D178" s="79">
        <v>0.43</v>
      </c>
    </row>
    <row r="179" spans="1:4" s="6" customFormat="1" ht="13.2" x14ac:dyDescent="0.25">
      <c r="A179" s="76" t="s">
        <v>941</v>
      </c>
      <c r="B179" s="77" t="s">
        <v>2124</v>
      </c>
      <c r="C179" s="78">
        <f t="shared" si="10"/>
        <v>0.51600000000000001</v>
      </c>
      <c r="D179" s="79">
        <v>0.43</v>
      </c>
    </row>
    <row r="180" spans="1:4" s="8" customFormat="1" ht="24" x14ac:dyDescent="0.25">
      <c r="A180" s="37" t="s">
        <v>910</v>
      </c>
      <c r="B180" s="66" t="s">
        <v>1921</v>
      </c>
      <c r="C180" s="67"/>
      <c r="D180" s="68"/>
    </row>
    <row r="181" spans="1:4" s="6" customFormat="1" ht="13.2" x14ac:dyDescent="0.25">
      <c r="A181" s="76" t="s">
        <v>195</v>
      </c>
      <c r="B181" s="77" t="s">
        <v>2125</v>
      </c>
      <c r="C181" s="78">
        <f t="shared" ref="C181:C193" si="11">D181*1.2</f>
        <v>0.57599999999999996</v>
      </c>
      <c r="D181" s="79">
        <v>0.48</v>
      </c>
    </row>
    <row r="182" spans="1:4" s="6" customFormat="1" ht="13.2" x14ac:dyDescent="0.25">
      <c r="A182" s="76" t="s">
        <v>196</v>
      </c>
      <c r="B182" s="77" t="s">
        <v>2126</v>
      </c>
      <c r="C182" s="78">
        <f t="shared" si="11"/>
        <v>0.6</v>
      </c>
      <c r="D182" s="79">
        <v>0.5</v>
      </c>
    </row>
    <row r="183" spans="1:4" s="6" customFormat="1" ht="13.2" x14ac:dyDescent="0.25">
      <c r="A183" s="76" t="s">
        <v>800</v>
      </c>
      <c r="B183" s="77" t="s">
        <v>2127</v>
      </c>
      <c r="C183" s="78">
        <f t="shared" si="11"/>
        <v>1.08</v>
      </c>
      <c r="D183" s="79">
        <v>0.9</v>
      </c>
    </row>
    <row r="184" spans="1:4" s="6" customFormat="1" ht="13.2" x14ac:dyDescent="0.25">
      <c r="A184" s="76" t="s">
        <v>801</v>
      </c>
      <c r="B184" s="77" t="s">
        <v>2128</v>
      </c>
      <c r="C184" s="78">
        <f t="shared" si="11"/>
        <v>1.5299999999999998</v>
      </c>
      <c r="D184" s="79">
        <v>1.2749999999999999</v>
      </c>
    </row>
    <row r="185" spans="1:4" s="6" customFormat="1" ht="13.2" x14ac:dyDescent="0.25">
      <c r="A185" s="76" t="s">
        <v>226</v>
      </c>
      <c r="B185" s="77" t="s">
        <v>2129</v>
      </c>
      <c r="C185" s="78">
        <f t="shared" si="11"/>
        <v>1.08</v>
      </c>
      <c r="D185" s="79">
        <v>0.9</v>
      </c>
    </row>
    <row r="186" spans="1:4" s="6" customFormat="1" ht="13.2" x14ac:dyDescent="0.25">
      <c r="A186" s="76" t="s">
        <v>2130</v>
      </c>
      <c r="B186" s="77" t="s">
        <v>2131</v>
      </c>
      <c r="C186" s="78">
        <f t="shared" si="11"/>
        <v>1.32</v>
      </c>
      <c r="D186" s="79">
        <v>1.1000000000000001</v>
      </c>
    </row>
    <row r="187" spans="1:4" s="6" customFormat="1" ht="13.2" x14ac:dyDescent="0.25">
      <c r="A187" s="76" t="s">
        <v>1129</v>
      </c>
      <c r="B187" s="77" t="s">
        <v>2132</v>
      </c>
      <c r="C187" s="78">
        <f t="shared" si="11"/>
        <v>1.32</v>
      </c>
      <c r="D187" s="79">
        <v>1.1000000000000001</v>
      </c>
    </row>
    <row r="188" spans="1:4" s="6" customFormat="1" ht="13.2" x14ac:dyDescent="0.25">
      <c r="A188" s="76" t="s">
        <v>942</v>
      </c>
      <c r="B188" s="77" t="s">
        <v>2133</v>
      </c>
      <c r="C188" s="78">
        <f t="shared" si="11"/>
        <v>1.32</v>
      </c>
      <c r="D188" s="79">
        <v>1.1000000000000001</v>
      </c>
    </row>
    <row r="189" spans="1:4" s="6" customFormat="1" ht="13.2" x14ac:dyDescent="0.25">
      <c r="A189" s="76" t="s">
        <v>2134</v>
      </c>
      <c r="B189" s="77" t="s">
        <v>2135</v>
      </c>
      <c r="C189" s="78">
        <f t="shared" si="11"/>
        <v>1.32</v>
      </c>
      <c r="D189" s="79">
        <v>1.1000000000000001</v>
      </c>
    </row>
    <row r="190" spans="1:4" s="6" customFormat="1" ht="13.2" x14ac:dyDescent="0.25">
      <c r="A190" s="76" t="s">
        <v>197</v>
      </c>
      <c r="B190" s="77" t="s">
        <v>2136</v>
      </c>
      <c r="C190" s="78">
        <f t="shared" si="11"/>
        <v>1.08</v>
      </c>
      <c r="D190" s="79">
        <v>0.9</v>
      </c>
    </row>
    <row r="191" spans="1:4" s="6" customFormat="1" ht="13.2" x14ac:dyDescent="0.25">
      <c r="A191" s="76" t="s">
        <v>577</v>
      </c>
      <c r="B191" s="77" t="s">
        <v>2137</v>
      </c>
      <c r="C191" s="78">
        <f t="shared" si="11"/>
        <v>1.32</v>
      </c>
      <c r="D191" s="79">
        <v>1.1000000000000001</v>
      </c>
    </row>
    <row r="192" spans="1:4" s="6" customFormat="1" ht="13.2" x14ac:dyDescent="0.25">
      <c r="A192" s="76" t="s">
        <v>586</v>
      </c>
      <c r="B192" s="77" t="s">
        <v>2138</v>
      </c>
      <c r="C192" s="78">
        <f t="shared" si="11"/>
        <v>1.32</v>
      </c>
      <c r="D192" s="79">
        <v>1.1000000000000001</v>
      </c>
    </row>
    <row r="193" spans="1:4" s="6" customFormat="1" ht="13.2" x14ac:dyDescent="0.25">
      <c r="A193" s="76" t="s">
        <v>2139</v>
      </c>
      <c r="B193" s="77" t="s">
        <v>2140</v>
      </c>
      <c r="C193" s="78">
        <f t="shared" si="11"/>
        <v>1.32</v>
      </c>
      <c r="D193" s="79">
        <v>1.1000000000000001</v>
      </c>
    </row>
    <row r="194" spans="1:4" s="8" customFormat="1" ht="24" x14ac:dyDescent="0.25">
      <c r="A194" s="37" t="s">
        <v>911</v>
      </c>
      <c r="B194" s="40"/>
      <c r="C194" s="41"/>
      <c r="D194" s="42"/>
    </row>
    <row r="195" spans="1:4" s="6" customFormat="1" ht="13.2" x14ac:dyDescent="0.25">
      <c r="A195" s="76" t="s">
        <v>198</v>
      </c>
      <c r="B195" s="77" t="s">
        <v>2159</v>
      </c>
      <c r="C195" s="78">
        <f>D195*1.2</f>
        <v>2.34</v>
      </c>
      <c r="D195" s="79">
        <v>1.95</v>
      </c>
    </row>
    <row r="196" spans="1:4" s="6" customFormat="1" ht="13.2" x14ac:dyDescent="0.25">
      <c r="A196" s="76" t="s">
        <v>920</v>
      </c>
      <c r="B196" s="77" t="s">
        <v>2160</v>
      </c>
      <c r="C196" s="78">
        <f>D196*1.2</f>
        <v>2.34</v>
      </c>
      <c r="D196" s="79">
        <v>1.95</v>
      </c>
    </row>
    <row r="197" spans="1:4" s="8" customFormat="1" ht="24" x14ac:dyDescent="0.25">
      <c r="A197" s="37" t="s">
        <v>912</v>
      </c>
      <c r="B197" s="66" t="s">
        <v>1922</v>
      </c>
      <c r="C197" s="67"/>
      <c r="D197" s="68"/>
    </row>
    <row r="198" spans="1:4" s="6" customFormat="1" ht="13.2" x14ac:dyDescent="0.25">
      <c r="A198" s="76" t="s">
        <v>512</v>
      </c>
      <c r="B198" s="77" t="s">
        <v>2141</v>
      </c>
      <c r="C198" s="78">
        <f t="shared" ref="C198:C212" si="12">D198*1.2</f>
        <v>0.89999999999999991</v>
      </c>
      <c r="D198" s="79">
        <v>0.75</v>
      </c>
    </row>
    <row r="199" spans="1:4" s="6" customFormat="1" ht="13.2" x14ac:dyDescent="0.25">
      <c r="A199" s="76" t="s">
        <v>200</v>
      </c>
      <c r="B199" s="77" t="s">
        <v>2142</v>
      </c>
      <c r="C199" s="78">
        <f t="shared" si="12"/>
        <v>0.89999999999999991</v>
      </c>
      <c r="D199" s="79">
        <v>0.75</v>
      </c>
    </row>
    <row r="200" spans="1:4" s="6" customFormat="1" ht="13.2" x14ac:dyDescent="0.25">
      <c r="A200" s="76" t="s">
        <v>201</v>
      </c>
      <c r="B200" s="77" t="s">
        <v>2143</v>
      </c>
      <c r="C200" s="78">
        <f t="shared" si="12"/>
        <v>1.38</v>
      </c>
      <c r="D200" s="79">
        <v>1.1499999999999999</v>
      </c>
    </row>
    <row r="201" spans="1:4" s="6" customFormat="1" ht="13.2" x14ac:dyDescent="0.25">
      <c r="A201" s="76" t="s">
        <v>199</v>
      </c>
      <c r="B201" s="77" t="s">
        <v>2144</v>
      </c>
      <c r="C201" s="78">
        <f t="shared" si="12"/>
        <v>1.08</v>
      </c>
      <c r="D201" s="79">
        <v>0.9</v>
      </c>
    </row>
    <row r="202" spans="1:4" s="6" customFormat="1" ht="13.2" x14ac:dyDescent="0.25">
      <c r="A202" s="76" t="s">
        <v>2145</v>
      </c>
      <c r="B202" s="77" t="s">
        <v>2144</v>
      </c>
      <c r="C202" s="78">
        <f t="shared" si="12"/>
        <v>1.08</v>
      </c>
      <c r="D202" s="79">
        <v>0.9</v>
      </c>
    </row>
    <row r="203" spans="1:4" s="6" customFormat="1" ht="13.2" x14ac:dyDescent="0.25">
      <c r="A203" s="76" t="s">
        <v>259</v>
      </c>
      <c r="B203" s="77" t="s">
        <v>2146</v>
      </c>
      <c r="C203" s="78">
        <f t="shared" si="12"/>
        <v>1.7999999999999998</v>
      </c>
      <c r="D203" s="79">
        <v>1.5</v>
      </c>
    </row>
    <row r="204" spans="1:4" s="6" customFormat="1" ht="13.2" x14ac:dyDescent="0.25">
      <c r="A204" s="76" t="s">
        <v>522</v>
      </c>
      <c r="B204" s="77" t="s">
        <v>2147</v>
      </c>
      <c r="C204" s="78">
        <f t="shared" si="12"/>
        <v>2.2200000000000002</v>
      </c>
      <c r="D204" s="79">
        <v>1.85</v>
      </c>
    </row>
    <row r="205" spans="1:4" s="6" customFormat="1" ht="13.2" x14ac:dyDescent="0.25">
      <c r="A205" s="76" t="s">
        <v>227</v>
      </c>
      <c r="B205" s="77" t="s">
        <v>2148</v>
      </c>
      <c r="C205" s="78">
        <f t="shared" si="12"/>
        <v>1.7999999999999998</v>
      </c>
      <c r="D205" s="79">
        <v>1.5</v>
      </c>
    </row>
    <row r="206" spans="1:4" s="6" customFormat="1" ht="13.2" x14ac:dyDescent="0.25">
      <c r="A206" s="76" t="s">
        <v>779</v>
      </c>
      <c r="B206" s="77" t="s">
        <v>2149</v>
      </c>
      <c r="C206" s="78">
        <f t="shared" si="12"/>
        <v>2.2200000000000002</v>
      </c>
      <c r="D206" s="79">
        <v>1.85</v>
      </c>
    </row>
    <row r="207" spans="1:4" s="6" customFormat="1" ht="13.2" x14ac:dyDescent="0.25">
      <c r="A207" s="76" t="s">
        <v>2150</v>
      </c>
      <c r="B207" s="77" t="s">
        <v>2151</v>
      </c>
      <c r="C207" s="78">
        <f t="shared" si="12"/>
        <v>2.2200000000000002</v>
      </c>
      <c r="D207" s="79">
        <v>1.85</v>
      </c>
    </row>
    <row r="208" spans="1:4" s="6" customFormat="1" ht="13.2" x14ac:dyDescent="0.25">
      <c r="A208" s="76" t="s">
        <v>202</v>
      </c>
      <c r="B208" s="77" t="s">
        <v>2152</v>
      </c>
      <c r="C208" s="78">
        <f t="shared" si="12"/>
        <v>1.7999999999999998</v>
      </c>
      <c r="D208" s="79">
        <v>1.5</v>
      </c>
    </row>
    <row r="209" spans="1:4" s="6" customFormat="1" ht="13.2" x14ac:dyDescent="0.25">
      <c r="A209" s="76" t="s">
        <v>2153</v>
      </c>
      <c r="B209" s="77" t="s">
        <v>2154</v>
      </c>
      <c r="C209" s="78">
        <f t="shared" si="12"/>
        <v>2.2200000000000002</v>
      </c>
      <c r="D209" s="79">
        <v>1.85</v>
      </c>
    </row>
    <row r="210" spans="1:4" s="6" customFormat="1" ht="13.2" x14ac:dyDescent="0.25">
      <c r="A210" s="76" t="s">
        <v>560</v>
      </c>
      <c r="B210" s="77" t="s">
        <v>2155</v>
      </c>
      <c r="C210" s="78">
        <f t="shared" si="12"/>
        <v>2.2200000000000002</v>
      </c>
      <c r="D210" s="79">
        <v>1.85</v>
      </c>
    </row>
    <row r="211" spans="1:4" s="6" customFormat="1" ht="13.2" x14ac:dyDescent="0.25">
      <c r="A211" s="76" t="s">
        <v>2156</v>
      </c>
      <c r="B211" s="77" t="s">
        <v>2157</v>
      </c>
      <c r="C211" s="78">
        <f t="shared" si="12"/>
        <v>2.2200000000000002</v>
      </c>
      <c r="D211" s="79">
        <v>1.85</v>
      </c>
    </row>
    <row r="212" spans="1:4" s="6" customFormat="1" ht="13.2" x14ac:dyDescent="0.25">
      <c r="A212" s="76" t="s">
        <v>203</v>
      </c>
      <c r="B212" s="77" t="s">
        <v>2158</v>
      </c>
      <c r="C212" s="78">
        <f t="shared" si="12"/>
        <v>2.2200000000000002</v>
      </c>
      <c r="D212" s="79">
        <v>1.85</v>
      </c>
    </row>
    <row r="213" spans="1:4" s="8" customFormat="1" ht="24" x14ac:dyDescent="0.25">
      <c r="A213" s="37" t="s">
        <v>228</v>
      </c>
      <c r="B213" s="40"/>
      <c r="C213" s="41"/>
      <c r="D213" s="42"/>
    </row>
    <row r="214" spans="1:4" s="6" customFormat="1" ht="13.2" x14ac:dyDescent="0.25">
      <c r="A214" s="76" t="s">
        <v>587</v>
      </c>
      <c r="B214" s="77" t="s">
        <v>2161</v>
      </c>
      <c r="C214" s="78">
        <f t="shared" ref="C214:C219" si="13">D214*1.2</f>
        <v>1.08</v>
      </c>
      <c r="D214" s="79">
        <v>0.9</v>
      </c>
    </row>
    <row r="215" spans="1:4" s="6" customFormat="1" ht="13.2" x14ac:dyDescent="0.25">
      <c r="A215" s="76" t="s">
        <v>562</v>
      </c>
      <c r="B215" s="77" t="s">
        <v>2162</v>
      </c>
      <c r="C215" s="78">
        <f t="shared" si="13"/>
        <v>1.08</v>
      </c>
      <c r="D215" s="79">
        <v>0.9</v>
      </c>
    </row>
    <row r="216" spans="1:4" s="6" customFormat="1" ht="13.2" x14ac:dyDescent="0.25">
      <c r="A216" s="76" t="s">
        <v>561</v>
      </c>
      <c r="B216" s="77" t="s">
        <v>2163</v>
      </c>
      <c r="C216" s="78">
        <f t="shared" si="13"/>
        <v>1.44</v>
      </c>
      <c r="D216" s="79">
        <v>1.2</v>
      </c>
    </row>
    <row r="217" spans="1:4" s="6" customFormat="1" ht="13.2" x14ac:dyDescent="0.25">
      <c r="A217" s="76" t="s">
        <v>563</v>
      </c>
      <c r="B217" s="77" t="s">
        <v>2164</v>
      </c>
      <c r="C217" s="78">
        <f t="shared" si="13"/>
        <v>2.4</v>
      </c>
      <c r="D217" s="79">
        <v>2</v>
      </c>
    </row>
    <row r="218" spans="1:4" s="6" customFormat="1" ht="13.2" x14ac:dyDescent="0.25">
      <c r="A218" s="76" t="s">
        <v>780</v>
      </c>
      <c r="B218" s="77" t="s">
        <v>2165</v>
      </c>
      <c r="C218" s="78">
        <f t="shared" si="13"/>
        <v>2.2799999999999998</v>
      </c>
      <c r="D218" s="79">
        <v>1.9</v>
      </c>
    </row>
    <row r="219" spans="1:4" s="6" customFormat="1" ht="13.2" x14ac:dyDescent="0.25">
      <c r="A219" s="76" t="s">
        <v>909</v>
      </c>
      <c r="B219" s="77" t="s">
        <v>2166</v>
      </c>
      <c r="C219" s="78">
        <f t="shared" si="13"/>
        <v>2.4</v>
      </c>
      <c r="D219" s="79">
        <v>2</v>
      </c>
    </row>
    <row r="220" spans="1:4" s="6" customFormat="1" ht="13.2" x14ac:dyDescent="0.25">
      <c r="A220" s="34"/>
      <c r="B220" s="28"/>
      <c r="C220" s="29"/>
      <c r="D220" s="35"/>
    </row>
    <row r="221" spans="1:4" s="6" customFormat="1" ht="13.2" x14ac:dyDescent="0.25">
      <c r="A221" s="76" t="s">
        <v>564</v>
      </c>
      <c r="B221" s="77" t="s">
        <v>2167</v>
      </c>
      <c r="C221" s="78">
        <f>D221*1.2</f>
        <v>3.5999999999999996</v>
      </c>
      <c r="D221" s="79">
        <v>3</v>
      </c>
    </row>
    <row r="222" spans="1:4" s="6" customFormat="1" ht="13.2" x14ac:dyDescent="0.25">
      <c r="A222" s="34"/>
      <c r="B222" s="28"/>
      <c r="C222" s="29"/>
      <c r="D222" s="35"/>
    </row>
    <row r="223" spans="1:4" s="6" customFormat="1" ht="13.2" x14ac:dyDescent="0.25">
      <c r="A223" s="76" t="s">
        <v>943</v>
      </c>
      <c r="B223" s="77" t="s">
        <v>2168</v>
      </c>
      <c r="C223" s="78">
        <f>D223*1.2</f>
        <v>1.08</v>
      </c>
      <c r="D223" s="79">
        <v>0.9</v>
      </c>
    </row>
    <row r="224" spans="1:4" s="6" customFormat="1" ht="13.2" x14ac:dyDescent="0.25">
      <c r="A224" s="76" t="s">
        <v>565</v>
      </c>
      <c r="B224" s="77" t="s">
        <v>2169</v>
      </c>
      <c r="C224" s="78">
        <f>D224*1.2</f>
        <v>3.5999999999999996</v>
      </c>
      <c r="D224" s="79">
        <v>3</v>
      </c>
    </row>
    <row r="225" spans="1:4" s="6" customFormat="1" ht="13.2" x14ac:dyDescent="0.25">
      <c r="A225" s="34"/>
      <c r="B225" s="28"/>
      <c r="C225" s="29"/>
      <c r="D225" s="35"/>
    </row>
    <row r="226" spans="1:4" s="6" customFormat="1" ht="13.2" x14ac:dyDescent="0.25">
      <c r="A226" s="76" t="s">
        <v>944</v>
      </c>
      <c r="B226" s="77" t="s">
        <v>2170</v>
      </c>
      <c r="C226" s="78">
        <f>D226*1.2</f>
        <v>9.48</v>
      </c>
      <c r="D226" s="79">
        <v>7.9</v>
      </c>
    </row>
    <row r="227" spans="1:4" ht="13.2" x14ac:dyDescent="0.25">
      <c r="A227" s="76" t="s">
        <v>523</v>
      </c>
      <c r="B227" s="77" t="s">
        <v>2171</v>
      </c>
      <c r="C227" s="78">
        <f>D227*1.2</f>
        <v>11.52</v>
      </c>
      <c r="D227" s="79">
        <v>9.6</v>
      </c>
    </row>
    <row r="228" spans="1:4" s="4" customFormat="1" ht="78" x14ac:dyDescent="0.25">
      <c r="A228" s="46"/>
      <c r="B228" s="36" t="s">
        <v>2172</v>
      </c>
      <c r="C228" s="27"/>
      <c r="D228" s="33"/>
    </row>
    <row r="229" spans="1:4" s="6" customFormat="1" ht="13.2" x14ac:dyDescent="0.25">
      <c r="A229" s="37" t="s">
        <v>1037</v>
      </c>
      <c r="B229" s="66" t="s">
        <v>1923</v>
      </c>
      <c r="C229" s="67"/>
      <c r="D229" s="68"/>
    </row>
    <row r="230" spans="1:4" s="6" customFormat="1" ht="13.2" x14ac:dyDescent="0.25">
      <c r="A230" s="76" t="s">
        <v>566</v>
      </c>
      <c r="B230" s="77" t="s">
        <v>2173</v>
      </c>
      <c r="C230" s="78">
        <f t="shared" ref="C230:C237" si="14">D230*1.2</f>
        <v>0.252</v>
      </c>
      <c r="D230" s="79">
        <v>0.21</v>
      </c>
    </row>
    <row r="231" spans="1:4" s="6" customFormat="1" ht="13.2" x14ac:dyDescent="0.25">
      <c r="A231" s="76" t="s">
        <v>266</v>
      </c>
      <c r="B231" s="77" t="s">
        <v>2174</v>
      </c>
      <c r="C231" s="78">
        <f t="shared" si="14"/>
        <v>0.21</v>
      </c>
      <c r="D231" s="79">
        <v>0.17499999999999999</v>
      </c>
    </row>
    <row r="232" spans="1:4" s="6" customFormat="1" ht="13.2" x14ac:dyDescent="0.25">
      <c r="A232" s="76" t="s">
        <v>567</v>
      </c>
      <c r="B232" s="77" t="s">
        <v>2175</v>
      </c>
      <c r="C232" s="78">
        <f t="shared" si="14"/>
        <v>0.15</v>
      </c>
      <c r="D232" s="79">
        <v>0.125</v>
      </c>
    </row>
    <row r="233" spans="1:4" s="6" customFormat="1" ht="13.2" x14ac:dyDescent="0.25">
      <c r="A233" s="76" t="s">
        <v>568</v>
      </c>
      <c r="B233" s="77" t="s">
        <v>2176</v>
      </c>
      <c r="C233" s="78">
        <f t="shared" si="14"/>
        <v>0.318</v>
      </c>
      <c r="D233" s="79">
        <v>0.26500000000000001</v>
      </c>
    </row>
    <row r="234" spans="1:4" s="6" customFormat="1" ht="13.2" x14ac:dyDescent="0.25">
      <c r="A234" s="76" t="s">
        <v>1179</v>
      </c>
      <c r="B234" s="77" t="s">
        <v>635</v>
      </c>
      <c r="C234" s="78">
        <f t="shared" si="14"/>
        <v>9.6000000000000002E-2</v>
      </c>
      <c r="D234" s="79">
        <v>0.08</v>
      </c>
    </row>
    <row r="235" spans="1:4" s="6" customFormat="1" ht="13.2" x14ac:dyDescent="0.25">
      <c r="A235" s="76" t="s">
        <v>1180</v>
      </c>
      <c r="B235" s="77" t="s">
        <v>2177</v>
      </c>
      <c r="C235" s="78">
        <f t="shared" si="14"/>
        <v>0.12</v>
      </c>
      <c r="D235" s="79">
        <v>0.1</v>
      </c>
    </row>
    <row r="236" spans="1:4" s="6" customFormat="1" ht="13.2" x14ac:dyDescent="0.25">
      <c r="A236" s="76" t="s">
        <v>569</v>
      </c>
      <c r="B236" s="77" t="s">
        <v>2178</v>
      </c>
      <c r="C236" s="78">
        <f t="shared" si="14"/>
        <v>5.3999999999999999E-2</v>
      </c>
      <c r="D236" s="79">
        <v>4.4999999999999998E-2</v>
      </c>
    </row>
    <row r="237" spans="1:4" s="4" customFormat="1" ht="13.2" x14ac:dyDescent="0.25">
      <c r="A237" s="76" t="s">
        <v>26</v>
      </c>
      <c r="B237" s="77" t="s">
        <v>2179</v>
      </c>
      <c r="C237" s="78">
        <f t="shared" si="14"/>
        <v>6.6000000000000003E-2</v>
      </c>
      <c r="D237" s="79">
        <v>5.5E-2</v>
      </c>
    </row>
    <row r="238" spans="1:4" s="6" customFormat="1" ht="13.2" x14ac:dyDescent="0.25">
      <c r="A238" s="37" t="s">
        <v>1038</v>
      </c>
      <c r="B238" s="66" t="s">
        <v>1924</v>
      </c>
      <c r="C238" s="67"/>
      <c r="D238" s="68"/>
    </row>
    <row r="239" spans="1:4" s="6" customFormat="1" ht="13.2" x14ac:dyDescent="0.25">
      <c r="A239" s="76" t="s">
        <v>570</v>
      </c>
      <c r="B239" s="77" t="s">
        <v>2180</v>
      </c>
      <c r="C239" s="78">
        <f t="shared" ref="C239:C248" si="15">D239*1.2</f>
        <v>0.36</v>
      </c>
      <c r="D239" s="79">
        <v>0.3</v>
      </c>
    </row>
    <row r="240" spans="1:4" s="6" customFormat="1" ht="13.2" x14ac:dyDescent="0.25">
      <c r="A240" s="76" t="s">
        <v>451</v>
      </c>
      <c r="B240" s="77" t="s">
        <v>2180</v>
      </c>
      <c r="C240" s="78">
        <f t="shared" si="15"/>
        <v>0.48</v>
      </c>
      <c r="D240" s="79">
        <v>0.4</v>
      </c>
    </row>
    <row r="241" spans="1:4" s="6" customFormat="1" ht="13.2" x14ac:dyDescent="0.25">
      <c r="A241" s="76" t="s">
        <v>571</v>
      </c>
      <c r="B241" s="77" t="s">
        <v>2181</v>
      </c>
      <c r="C241" s="78">
        <f t="shared" si="15"/>
        <v>0.12</v>
      </c>
      <c r="D241" s="79">
        <v>0.1</v>
      </c>
    </row>
    <row r="242" spans="1:4" s="6" customFormat="1" ht="13.2" x14ac:dyDescent="0.25">
      <c r="A242" s="76" t="s">
        <v>1181</v>
      </c>
      <c r="B242" s="77" t="s">
        <v>636</v>
      </c>
      <c r="C242" s="78">
        <f t="shared" si="15"/>
        <v>7.1999999999999995E-2</v>
      </c>
      <c r="D242" s="79">
        <v>0.06</v>
      </c>
    </row>
    <row r="243" spans="1:4" s="6" customFormat="1" ht="13.2" x14ac:dyDescent="0.25">
      <c r="A243" s="76" t="s">
        <v>572</v>
      </c>
      <c r="B243" s="77" t="s">
        <v>2182</v>
      </c>
      <c r="C243" s="78">
        <f t="shared" si="15"/>
        <v>0.156</v>
      </c>
      <c r="D243" s="79">
        <v>0.13</v>
      </c>
    </row>
    <row r="244" spans="1:4" s="6" customFormat="1" ht="13.2" x14ac:dyDescent="0.25">
      <c r="A244" s="76" t="s">
        <v>1182</v>
      </c>
      <c r="B244" s="77" t="s">
        <v>2183</v>
      </c>
      <c r="C244" s="78">
        <f t="shared" si="15"/>
        <v>7.1999999999999995E-2</v>
      </c>
      <c r="D244" s="79">
        <v>0.06</v>
      </c>
    </row>
    <row r="245" spans="1:4" s="6" customFormat="1" ht="13.2" x14ac:dyDescent="0.25">
      <c r="A245" s="76" t="s">
        <v>1183</v>
      </c>
      <c r="B245" s="77" t="s">
        <v>2184</v>
      </c>
      <c r="C245" s="78">
        <f t="shared" si="15"/>
        <v>0.108</v>
      </c>
      <c r="D245" s="79">
        <v>0.09</v>
      </c>
    </row>
    <row r="246" spans="1:4" s="6" customFormat="1" ht="13.2" x14ac:dyDescent="0.25">
      <c r="A246" s="76" t="s">
        <v>573</v>
      </c>
      <c r="B246" s="77" t="s">
        <v>2185</v>
      </c>
      <c r="C246" s="78">
        <f t="shared" si="15"/>
        <v>8.4000000000000005E-2</v>
      </c>
      <c r="D246" s="79">
        <v>7.0000000000000007E-2</v>
      </c>
    </row>
    <row r="247" spans="1:4" s="6" customFormat="1" ht="13.2" x14ac:dyDescent="0.25">
      <c r="A247" s="76" t="s">
        <v>452</v>
      </c>
      <c r="B247" s="77" t="s">
        <v>2186</v>
      </c>
      <c r="C247" s="78">
        <f t="shared" si="15"/>
        <v>0.12</v>
      </c>
      <c r="D247" s="79">
        <v>0.1</v>
      </c>
    </row>
    <row r="248" spans="1:4" s="6" customFormat="1" ht="13.2" x14ac:dyDescent="0.25">
      <c r="A248" s="76" t="s">
        <v>2187</v>
      </c>
      <c r="B248" s="77" t="s">
        <v>2188</v>
      </c>
      <c r="C248" s="78">
        <f t="shared" si="15"/>
        <v>0.12</v>
      </c>
      <c r="D248" s="79">
        <v>0.1</v>
      </c>
    </row>
    <row r="249" spans="1:4" s="6" customFormat="1" ht="13.2" x14ac:dyDescent="0.25">
      <c r="A249" s="37" t="s">
        <v>1039</v>
      </c>
      <c r="B249" s="66" t="s">
        <v>1914</v>
      </c>
      <c r="C249" s="67"/>
      <c r="D249" s="68"/>
    </row>
    <row r="250" spans="1:4" s="6" customFormat="1" ht="13.2" x14ac:dyDescent="0.25">
      <c r="A250" s="76" t="s">
        <v>574</v>
      </c>
      <c r="B250" s="77" t="s">
        <v>2189</v>
      </c>
      <c r="C250" s="78">
        <f t="shared" ref="C250:C260" si="16">D250*1.2</f>
        <v>0.12</v>
      </c>
      <c r="D250" s="79">
        <v>0.1</v>
      </c>
    </row>
    <row r="251" spans="1:4" s="6" customFormat="1" ht="13.2" x14ac:dyDescent="0.25">
      <c r="A251" s="76" t="s">
        <v>575</v>
      </c>
      <c r="B251" s="77" t="s">
        <v>2190</v>
      </c>
      <c r="C251" s="78">
        <f t="shared" si="16"/>
        <v>0.33</v>
      </c>
      <c r="D251" s="79">
        <v>0.27500000000000002</v>
      </c>
    </row>
    <row r="252" spans="1:4" s="6" customFormat="1" ht="13.2" x14ac:dyDescent="0.25">
      <c r="A252" s="76" t="s">
        <v>576</v>
      </c>
      <c r="B252" s="77" t="s">
        <v>2191</v>
      </c>
      <c r="C252" s="78">
        <f t="shared" si="16"/>
        <v>0.38400000000000001</v>
      </c>
      <c r="D252" s="79">
        <v>0.32</v>
      </c>
    </row>
    <row r="253" spans="1:4" s="6" customFormat="1" ht="13.2" x14ac:dyDescent="0.25">
      <c r="A253" s="76" t="s">
        <v>1277</v>
      </c>
      <c r="B253" s="77" t="s">
        <v>524</v>
      </c>
      <c r="C253" s="78">
        <f t="shared" si="16"/>
        <v>9.6000000000000002E-2</v>
      </c>
      <c r="D253" s="79">
        <v>0.08</v>
      </c>
    </row>
    <row r="254" spans="1:4" s="6" customFormat="1" ht="13.2" x14ac:dyDescent="0.25">
      <c r="A254" s="76" t="s">
        <v>1278</v>
      </c>
      <c r="B254" s="77" t="s">
        <v>2192</v>
      </c>
      <c r="C254" s="78">
        <f t="shared" si="16"/>
        <v>0.18</v>
      </c>
      <c r="D254" s="79">
        <v>0.15</v>
      </c>
    </row>
    <row r="255" spans="1:4" s="6" customFormat="1" ht="13.2" x14ac:dyDescent="0.25">
      <c r="A255" s="76" t="s">
        <v>27</v>
      </c>
      <c r="B255" s="77" t="s">
        <v>2193</v>
      </c>
      <c r="C255" s="78">
        <f t="shared" si="16"/>
        <v>0.312</v>
      </c>
      <c r="D255" s="79">
        <v>0.26</v>
      </c>
    </row>
    <row r="256" spans="1:4" s="6" customFormat="1" ht="13.2" x14ac:dyDescent="0.25">
      <c r="A256" s="76" t="s">
        <v>628</v>
      </c>
      <c r="B256" s="77" t="s">
        <v>2194</v>
      </c>
      <c r="C256" s="78">
        <f t="shared" si="16"/>
        <v>0.10200000000000001</v>
      </c>
      <c r="D256" s="79">
        <v>8.5000000000000006E-2</v>
      </c>
    </row>
    <row r="257" spans="1:4" s="6" customFormat="1" ht="13.2" x14ac:dyDescent="0.25">
      <c r="A257" s="76" t="s">
        <v>513</v>
      </c>
      <c r="B257" s="77" t="s">
        <v>2195</v>
      </c>
      <c r="C257" s="78">
        <f t="shared" si="16"/>
        <v>0.14399999999999999</v>
      </c>
      <c r="D257" s="79">
        <v>0.12</v>
      </c>
    </row>
    <row r="258" spans="1:4" s="6" customFormat="1" ht="13.2" x14ac:dyDescent="0.25">
      <c r="A258" s="76" t="s">
        <v>514</v>
      </c>
      <c r="B258" s="77" t="s">
        <v>2196</v>
      </c>
      <c r="C258" s="78">
        <f t="shared" si="16"/>
        <v>0.14399999999999999</v>
      </c>
      <c r="D258" s="79">
        <v>0.12</v>
      </c>
    </row>
    <row r="259" spans="1:4" s="6" customFormat="1" ht="13.2" x14ac:dyDescent="0.25">
      <c r="A259" s="76" t="s">
        <v>515</v>
      </c>
      <c r="B259" s="77" t="s">
        <v>2197</v>
      </c>
      <c r="C259" s="78">
        <f t="shared" si="16"/>
        <v>0.14399999999999999</v>
      </c>
      <c r="D259" s="79">
        <v>0.12</v>
      </c>
    </row>
    <row r="260" spans="1:4" s="6" customFormat="1" ht="13.2" x14ac:dyDescent="0.25">
      <c r="A260" s="76" t="s">
        <v>629</v>
      </c>
      <c r="B260" s="77" t="s">
        <v>2198</v>
      </c>
      <c r="C260" s="78">
        <f t="shared" si="16"/>
        <v>0.14399999999999999</v>
      </c>
      <c r="D260" s="79">
        <v>0.12</v>
      </c>
    </row>
    <row r="261" spans="1:4" s="6" customFormat="1" ht="13.2" x14ac:dyDescent="0.25">
      <c r="A261" s="37" t="s">
        <v>1040</v>
      </c>
      <c r="B261" s="66" t="s">
        <v>1925</v>
      </c>
      <c r="C261" s="67"/>
      <c r="D261" s="68"/>
    </row>
    <row r="262" spans="1:4" s="6" customFormat="1" ht="13.2" x14ac:dyDescent="0.25">
      <c r="A262" s="76" t="s">
        <v>28</v>
      </c>
      <c r="B262" s="77" t="s">
        <v>2199</v>
      </c>
      <c r="C262" s="78">
        <f t="shared" ref="C262:C276" si="17">D262*1.2</f>
        <v>0.18</v>
      </c>
      <c r="D262" s="79">
        <v>0.15</v>
      </c>
    </row>
    <row r="263" spans="1:4" s="6" customFormat="1" ht="13.2" x14ac:dyDescent="0.25">
      <c r="A263" s="76" t="s">
        <v>1279</v>
      </c>
      <c r="B263" s="77" t="s">
        <v>79</v>
      </c>
      <c r="C263" s="78">
        <f t="shared" si="17"/>
        <v>9.6000000000000002E-2</v>
      </c>
      <c r="D263" s="79">
        <v>0.08</v>
      </c>
    </row>
    <row r="264" spans="1:4" s="6" customFormat="1" ht="13.2" x14ac:dyDescent="0.25">
      <c r="A264" s="76" t="s">
        <v>1280</v>
      </c>
      <c r="B264" s="77" t="s">
        <v>2200</v>
      </c>
      <c r="C264" s="78">
        <f t="shared" si="17"/>
        <v>0.15</v>
      </c>
      <c r="D264" s="79">
        <v>0.125</v>
      </c>
    </row>
    <row r="265" spans="1:4" s="6" customFormat="1" ht="13.2" x14ac:dyDescent="0.25">
      <c r="A265" s="76" t="s">
        <v>29</v>
      </c>
      <c r="B265" s="77" t="s">
        <v>2201</v>
      </c>
      <c r="C265" s="78">
        <f t="shared" si="17"/>
        <v>0.18</v>
      </c>
      <c r="D265" s="79">
        <v>0.15</v>
      </c>
    </row>
    <row r="266" spans="1:4" s="6" customFormat="1" ht="13.2" x14ac:dyDescent="0.25">
      <c r="A266" s="76" t="s">
        <v>630</v>
      </c>
      <c r="B266" s="77" t="s">
        <v>2202</v>
      </c>
      <c r="C266" s="78">
        <f t="shared" si="17"/>
        <v>0.18</v>
      </c>
      <c r="D266" s="79">
        <v>0.15</v>
      </c>
    </row>
    <row r="267" spans="1:4" s="6" customFormat="1" ht="13.2" x14ac:dyDescent="0.25">
      <c r="A267" s="76" t="s">
        <v>232</v>
      </c>
      <c r="B267" s="77" t="s">
        <v>2203</v>
      </c>
      <c r="C267" s="78">
        <f t="shared" si="17"/>
        <v>0.18</v>
      </c>
      <c r="D267" s="79">
        <v>0.15</v>
      </c>
    </row>
    <row r="268" spans="1:4" s="6" customFormat="1" ht="13.2" x14ac:dyDescent="0.25">
      <c r="A268" s="76" t="s">
        <v>30</v>
      </c>
      <c r="B268" s="77" t="s">
        <v>2204</v>
      </c>
      <c r="C268" s="78">
        <f t="shared" si="17"/>
        <v>0.18</v>
      </c>
      <c r="D268" s="79">
        <v>0.15</v>
      </c>
    </row>
    <row r="269" spans="1:4" s="6" customFormat="1" ht="13.2" x14ac:dyDescent="0.25">
      <c r="A269" s="76" t="s">
        <v>31</v>
      </c>
      <c r="B269" s="77" t="s">
        <v>2205</v>
      </c>
      <c r="C269" s="78">
        <f t="shared" si="17"/>
        <v>0.18</v>
      </c>
      <c r="D269" s="79">
        <v>0.15</v>
      </c>
    </row>
    <row r="270" spans="1:4" s="6" customFormat="1" ht="13.2" x14ac:dyDescent="0.25">
      <c r="A270" s="76" t="s">
        <v>453</v>
      </c>
      <c r="B270" s="77" t="s">
        <v>2206</v>
      </c>
      <c r="C270" s="78">
        <f t="shared" si="17"/>
        <v>0.156</v>
      </c>
      <c r="D270" s="79">
        <v>0.13</v>
      </c>
    </row>
    <row r="271" spans="1:4" s="6" customFormat="1" ht="13.2" x14ac:dyDescent="0.25">
      <c r="A271" s="76" t="s">
        <v>516</v>
      </c>
      <c r="B271" s="77" t="s">
        <v>2207</v>
      </c>
      <c r="C271" s="78">
        <f t="shared" si="17"/>
        <v>0.192</v>
      </c>
      <c r="D271" s="79">
        <v>0.16</v>
      </c>
    </row>
    <row r="272" spans="1:4" s="6" customFormat="1" ht="13.2" x14ac:dyDescent="0.25">
      <c r="A272" s="76" t="s">
        <v>32</v>
      </c>
      <c r="B272" s="77" t="s">
        <v>2208</v>
      </c>
      <c r="C272" s="78">
        <f t="shared" si="17"/>
        <v>0.192</v>
      </c>
      <c r="D272" s="79">
        <v>0.16</v>
      </c>
    </row>
    <row r="273" spans="1:4" s="6" customFormat="1" ht="13.2" x14ac:dyDescent="0.25">
      <c r="A273" s="76" t="s">
        <v>455</v>
      </c>
      <c r="B273" s="77" t="s">
        <v>2209</v>
      </c>
      <c r="C273" s="78">
        <f t="shared" si="17"/>
        <v>0.192</v>
      </c>
      <c r="D273" s="79">
        <v>0.16</v>
      </c>
    </row>
    <row r="274" spans="1:4" ht="13.2" x14ac:dyDescent="0.25">
      <c r="A274" s="76" t="s">
        <v>2210</v>
      </c>
      <c r="B274" s="77" t="s">
        <v>2211</v>
      </c>
      <c r="C274" s="78">
        <f t="shared" si="17"/>
        <v>0.192</v>
      </c>
      <c r="D274" s="79">
        <v>0.16</v>
      </c>
    </row>
    <row r="275" spans="1:4" ht="13.2" x14ac:dyDescent="0.25">
      <c r="A275" s="76" t="s">
        <v>454</v>
      </c>
      <c r="B275" s="77" t="s">
        <v>2212</v>
      </c>
      <c r="C275" s="78">
        <f t="shared" si="17"/>
        <v>0.192</v>
      </c>
      <c r="D275" s="79">
        <v>0.16</v>
      </c>
    </row>
    <row r="276" spans="1:4" ht="13.2" x14ac:dyDescent="0.25">
      <c r="A276" s="76" t="s">
        <v>517</v>
      </c>
      <c r="B276" s="77" t="s">
        <v>2213</v>
      </c>
      <c r="C276" s="78">
        <f t="shared" si="17"/>
        <v>0.192</v>
      </c>
      <c r="D276" s="79">
        <v>0.16</v>
      </c>
    </row>
    <row r="277" spans="1:4" s="6" customFormat="1" ht="60" x14ac:dyDescent="0.25">
      <c r="A277" s="32"/>
      <c r="B277" s="43" t="s">
        <v>3102</v>
      </c>
      <c r="C277" s="44"/>
      <c r="D277" s="45"/>
    </row>
    <row r="278" spans="1:4" s="6" customFormat="1" ht="13.2" x14ac:dyDescent="0.25">
      <c r="A278" s="76" t="s">
        <v>781</v>
      </c>
      <c r="B278" s="77" t="s">
        <v>2214</v>
      </c>
      <c r="C278" s="78">
        <f>D278*1.2</f>
        <v>0.28799999999999998</v>
      </c>
      <c r="D278" s="79">
        <v>0.24</v>
      </c>
    </row>
    <row r="279" spans="1:4" s="6" customFormat="1" ht="13.2" x14ac:dyDescent="0.25">
      <c r="A279" s="76" t="s">
        <v>2215</v>
      </c>
      <c r="B279" s="77" t="s">
        <v>2216</v>
      </c>
      <c r="C279" s="78">
        <f>D279*1.2</f>
        <v>0.216</v>
      </c>
      <c r="D279" s="79">
        <v>0.18</v>
      </c>
    </row>
    <row r="280" spans="1:4" s="6" customFormat="1" ht="13.2" x14ac:dyDescent="0.25">
      <c r="A280" s="76" t="s">
        <v>2217</v>
      </c>
      <c r="B280" s="77" t="s">
        <v>2218</v>
      </c>
      <c r="C280" s="78">
        <f>D280*1.2</f>
        <v>0.28799999999999998</v>
      </c>
      <c r="D280" s="79">
        <v>0.24</v>
      </c>
    </row>
    <row r="281" spans="1:4" s="6" customFormat="1" ht="13.2" x14ac:dyDescent="0.25">
      <c r="A281" s="76" t="s">
        <v>2219</v>
      </c>
      <c r="B281" s="77" t="s">
        <v>2216</v>
      </c>
      <c r="C281" s="78">
        <f>D281*1.2</f>
        <v>0.216</v>
      </c>
      <c r="D281" s="79">
        <v>0.18</v>
      </c>
    </row>
    <row r="282" spans="1:4" s="6" customFormat="1" ht="13.2" x14ac:dyDescent="0.25">
      <c r="A282" s="34"/>
      <c r="B282" s="28"/>
      <c r="C282" s="29"/>
      <c r="D282" s="35"/>
    </row>
    <row r="283" spans="1:4" s="6" customFormat="1" ht="20.399999999999999" x14ac:dyDescent="0.25">
      <c r="A283" s="76" t="s">
        <v>631</v>
      </c>
      <c r="B283" s="77" t="s">
        <v>3103</v>
      </c>
      <c r="C283" s="78">
        <f>D283*1.2</f>
        <v>0.32400000000000001</v>
      </c>
      <c r="D283" s="79">
        <v>0.27</v>
      </c>
    </row>
    <row r="284" spans="1:4" s="6" customFormat="1" ht="13.2" x14ac:dyDescent="0.25">
      <c r="A284" s="76" t="s">
        <v>632</v>
      </c>
      <c r="B284" s="77" t="s">
        <v>2220</v>
      </c>
      <c r="C284" s="78">
        <f>D284*1.2</f>
        <v>0.39</v>
      </c>
      <c r="D284" s="79">
        <v>0.32500000000000001</v>
      </c>
    </row>
    <row r="285" spans="1:4" s="6" customFormat="1" ht="13.2" x14ac:dyDescent="0.25">
      <c r="A285" s="76"/>
      <c r="B285" s="77"/>
      <c r="C285" s="78"/>
      <c r="D285" s="79"/>
    </row>
    <row r="286" spans="1:4" s="6" customFormat="1" ht="20.399999999999999" x14ac:dyDescent="0.25">
      <c r="A286" s="76" t="s">
        <v>633</v>
      </c>
      <c r="B286" s="77" t="s">
        <v>3104</v>
      </c>
      <c r="C286" s="78">
        <f>D286*1.2</f>
        <v>0.372</v>
      </c>
      <c r="D286" s="79">
        <v>0.31</v>
      </c>
    </row>
    <row r="287" spans="1:4" s="6" customFormat="1" ht="13.2" x14ac:dyDescent="0.25">
      <c r="A287" s="76" t="s">
        <v>174</v>
      </c>
      <c r="B287" s="77" t="s">
        <v>2221</v>
      </c>
      <c r="C287" s="78">
        <f>D287*1.2</f>
        <v>0.51</v>
      </c>
      <c r="D287" s="79">
        <v>0.42499999999999999</v>
      </c>
    </row>
    <row r="288" spans="1:4" s="6" customFormat="1" ht="13.2" x14ac:dyDescent="0.25">
      <c r="A288" s="34"/>
      <c r="B288" s="28"/>
      <c r="C288" s="29"/>
      <c r="D288" s="35"/>
    </row>
    <row r="289" spans="1:4" s="6" customFormat="1" ht="13.2" x14ac:dyDescent="0.25">
      <c r="A289" s="76" t="s">
        <v>175</v>
      </c>
      <c r="B289" s="77" t="s">
        <v>2222</v>
      </c>
      <c r="C289" s="78">
        <f>D289*1.2</f>
        <v>0.65039999999999998</v>
      </c>
      <c r="D289" s="79">
        <v>0.54200000000000004</v>
      </c>
    </row>
    <row r="290" spans="1:4" s="6" customFormat="1" ht="20.399999999999999" x14ac:dyDescent="0.25">
      <c r="A290" s="76" t="s">
        <v>176</v>
      </c>
      <c r="B290" s="77" t="s">
        <v>3105</v>
      </c>
      <c r="C290" s="78">
        <f>D290*1.2</f>
        <v>0.432</v>
      </c>
      <c r="D290" s="79">
        <v>0.36</v>
      </c>
    </row>
    <row r="291" spans="1:4" s="6" customFormat="1" ht="13.2" x14ac:dyDescent="0.25">
      <c r="A291" s="34"/>
      <c r="B291" s="28"/>
      <c r="C291" s="29"/>
      <c r="D291" s="35"/>
    </row>
    <row r="292" spans="1:4" s="6" customFormat="1" ht="13.2" x14ac:dyDescent="0.25">
      <c r="A292" s="76" t="s">
        <v>177</v>
      </c>
      <c r="B292" s="77" t="s">
        <v>2223</v>
      </c>
      <c r="C292" s="78">
        <f>D292*1.2</f>
        <v>2.64</v>
      </c>
      <c r="D292" s="79">
        <v>2.2000000000000002</v>
      </c>
    </row>
    <row r="293" spans="1:4" ht="13.2" x14ac:dyDescent="0.25">
      <c r="A293" s="76" t="s">
        <v>178</v>
      </c>
      <c r="B293" s="77" t="s">
        <v>3106</v>
      </c>
      <c r="C293" s="78">
        <f>D293*1.2</f>
        <v>1.74</v>
      </c>
      <c r="D293" s="79">
        <v>1.45</v>
      </c>
    </row>
    <row r="294" spans="1:4" s="6" customFormat="1" ht="13.2" x14ac:dyDescent="0.25">
      <c r="A294" s="34"/>
      <c r="B294" s="28"/>
      <c r="C294" s="29"/>
      <c r="D294" s="35"/>
    </row>
    <row r="295" spans="1:4" s="6" customFormat="1" ht="13.2" x14ac:dyDescent="0.25">
      <c r="A295" s="76" t="s">
        <v>179</v>
      </c>
      <c r="B295" s="77" t="s">
        <v>2224</v>
      </c>
      <c r="C295" s="78">
        <f>D295*1.2</f>
        <v>3</v>
      </c>
      <c r="D295" s="79">
        <v>2.5</v>
      </c>
    </row>
    <row r="296" spans="1:4" s="6" customFormat="1" ht="20.399999999999999" x14ac:dyDescent="0.25">
      <c r="A296" s="76" t="s">
        <v>180</v>
      </c>
      <c r="B296" s="77" t="s">
        <v>3107</v>
      </c>
      <c r="C296" s="78">
        <f>D296*1.2</f>
        <v>1.9799999999999998</v>
      </c>
      <c r="D296" s="79">
        <v>1.65</v>
      </c>
    </row>
    <row r="297" spans="1:4" s="6" customFormat="1" ht="24" x14ac:dyDescent="0.25">
      <c r="A297" s="46" t="s">
        <v>818</v>
      </c>
      <c r="B297" s="36" t="s">
        <v>3108</v>
      </c>
      <c r="C297" s="27"/>
      <c r="D297" s="33"/>
    </row>
    <row r="298" spans="1:4" s="6" customFormat="1" ht="13.2" x14ac:dyDescent="0.25">
      <c r="A298" s="76" t="s">
        <v>209</v>
      </c>
      <c r="B298" s="77" t="s">
        <v>2234</v>
      </c>
      <c r="C298" s="78">
        <f t="shared" ref="C298:C303" si="18">D298*1.2</f>
        <v>0.17399999999999999</v>
      </c>
      <c r="D298" s="79">
        <v>0.14499999999999999</v>
      </c>
    </row>
    <row r="299" spans="1:4" s="6" customFormat="1" ht="13.2" x14ac:dyDescent="0.25">
      <c r="A299" s="76" t="s">
        <v>210</v>
      </c>
      <c r="B299" s="77" t="s">
        <v>2235</v>
      </c>
      <c r="C299" s="78">
        <f t="shared" si="18"/>
        <v>0.17399999999999999</v>
      </c>
      <c r="D299" s="79">
        <v>0.14499999999999999</v>
      </c>
    </row>
    <row r="300" spans="1:4" s="6" customFormat="1" ht="13.2" x14ac:dyDescent="0.25">
      <c r="A300" s="76" t="s">
        <v>211</v>
      </c>
      <c r="B300" s="77" t="s">
        <v>212</v>
      </c>
      <c r="C300" s="78">
        <f t="shared" si="18"/>
        <v>0.09</v>
      </c>
      <c r="D300" s="79">
        <v>7.4999999999999997E-2</v>
      </c>
    </row>
    <row r="301" spans="1:4" s="6" customFormat="1" ht="13.2" x14ac:dyDescent="0.25">
      <c r="A301" s="76" t="s">
        <v>419</v>
      </c>
      <c r="B301" s="77" t="s">
        <v>2236</v>
      </c>
      <c r="C301" s="78">
        <f t="shared" si="18"/>
        <v>0.12</v>
      </c>
      <c r="D301" s="79">
        <v>0.1</v>
      </c>
    </row>
    <row r="302" spans="1:4" s="6" customFormat="1" ht="13.2" x14ac:dyDescent="0.25">
      <c r="A302" s="76" t="s">
        <v>420</v>
      </c>
      <c r="B302" s="77" t="s">
        <v>2237</v>
      </c>
      <c r="C302" s="78">
        <f t="shared" si="18"/>
        <v>0.16800000000000001</v>
      </c>
      <c r="D302" s="79">
        <v>0.14000000000000001</v>
      </c>
    </row>
    <row r="303" spans="1:4" s="6" customFormat="1" ht="13.2" x14ac:dyDescent="0.25">
      <c r="A303" s="76" t="s">
        <v>421</v>
      </c>
      <c r="B303" s="77" t="s">
        <v>2238</v>
      </c>
      <c r="C303" s="78">
        <f t="shared" si="18"/>
        <v>0.16200000000000001</v>
      </c>
      <c r="D303" s="79">
        <v>0.13500000000000001</v>
      </c>
    </row>
    <row r="304" spans="1:4" s="6" customFormat="1" ht="13.2" x14ac:dyDescent="0.25">
      <c r="A304" s="76"/>
      <c r="B304" s="77"/>
      <c r="C304" s="78"/>
      <c r="D304" s="79"/>
    </row>
    <row r="305" spans="1:4" s="6" customFormat="1" ht="13.2" x14ac:dyDescent="0.25">
      <c r="A305" s="76" t="s">
        <v>2271</v>
      </c>
      <c r="B305" s="77" t="s">
        <v>2272</v>
      </c>
      <c r="C305" s="78">
        <f t="shared" ref="C305:C311" si="19">D305*1.2</f>
        <v>0.19800000000000001</v>
      </c>
      <c r="D305" s="79">
        <v>0.16500000000000001</v>
      </c>
    </row>
    <row r="306" spans="1:4" s="6" customFormat="1" ht="13.2" x14ac:dyDescent="0.25">
      <c r="A306" s="76" t="s">
        <v>2273</v>
      </c>
      <c r="B306" s="77" t="s">
        <v>2274</v>
      </c>
      <c r="C306" s="78">
        <f t="shared" si="19"/>
        <v>0.108</v>
      </c>
      <c r="D306" s="79">
        <v>0.09</v>
      </c>
    </row>
    <row r="307" spans="1:4" s="6" customFormat="1" ht="13.2" x14ac:dyDescent="0.25">
      <c r="A307" s="76" t="s">
        <v>2275</v>
      </c>
      <c r="B307" s="77" t="s">
        <v>2276</v>
      </c>
      <c r="C307" s="78">
        <f t="shared" si="19"/>
        <v>0.12</v>
      </c>
      <c r="D307" s="79">
        <v>0.1</v>
      </c>
    </row>
    <row r="308" spans="1:4" s="6" customFormat="1" ht="13.2" x14ac:dyDescent="0.25">
      <c r="A308" s="76" t="s">
        <v>2277</v>
      </c>
      <c r="B308" s="77" t="s">
        <v>2278</v>
      </c>
      <c r="C308" s="78">
        <f t="shared" si="19"/>
        <v>0.16800000000000001</v>
      </c>
      <c r="D308" s="79">
        <v>0.14000000000000001</v>
      </c>
    </row>
    <row r="309" spans="1:4" s="6" customFormat="1" ht="13.2" x14ac:dyDescent="0.25">
      <c r="A309" s="76" t="s">
        <v>2279</v>
      </c>
      <c r="B309" s="77" t="s">
        <v>2280</v>
      </c>
      <c r="C309" s="78">
        <f t="shared" si="19"/>
        <v>0.16200000000000001</v>
      </c>
      <c r="D309" s="79">
        <v>0.13500000000000001</v>
      </c>
    </row>
    <row r="310" spans="1:4" s="6" customFormat="1" ht="13.2" x14ac:dyDescent="0.25">
      <c r="A310" s="76" t="s">
        <v>2281</v>
      </c>
      <c r="B310" s="77" t="s">
        <v>2282</v>
      </c>
      <c r="C310" s="78">
        <f t="shared" si="19"/>
        <v>0.12</v>
      </c>
      <c r="D310" s="79">
        <v>0.1</v>
      </c>
    </row>
    <row r="311" spans="1:4" s="6" customFormat="1" ht="13.2" x14ac:dyDescent="0.25">
      <c r="A311" s="76" t="s">
        <v>2283</v>
      </c>
      <c r="B311" s="77" t="s">
        <v>2284</v>
      </c>
      <c r="C311" s="78">
        <f t="shared" si="19"/>
        <v>0.16800000000000001</v>
      </c>
      <c r="D311" s="79">
        <v>0.14000000000000001</v>
      </c>
    </row>
    <row r="312" spans="1:4" s="6" customFormat="1" ht="13.2" x14ac:dyDescent="0.25">
      <c r="A312" s="76"/>
      <c r="B312" s="77"/>
      <c r="C312" s="78"/>
      <c r="D312" s="79"/>
    </row>
    <row r="313" spans="1:4" s="6" customFormat="1" ht="13.2" x14ac:dyDescent="0.25">
      <c r="A313" s="76" t="s">
        <v>2265</v>
      </c>
      <c r="B313" s="77" t="s">
        <v>2266</v>
      </c>
      <c r="C313" s="78">
        <f>D313*1.2</f>
        <v>0</v>
      </c>
      <c r="D313" s="79">
        <v>0</v>
      </c>
    </row>
    <row r="314" spans="1:4" s="6" customFormat="1" ht="13.2" x14ac:dyDescent="0.25">
      <c r="A314" s="76" t="s">
        <v>2267</v>
      </c>
      <c r="B314" s="77" t="s">
        <v>2268</v>
      </c>
      <c r="C314" s="78">
        <f>D314*1.2</f>
        <v>0</v>
      </c>
      <c r="D314" s="79">
        <v>0</v>
      </c>
    </row>
    <row r="315" spans="1:4" s="6" customFormat="1" ht="13.2" x14ac:dyDescent="0.25">
      <c r="A315" s="76"/>
      <c r="B315" s="77"/>
      <c r="C315" s="78"/>
      <c r="D315" s="79"/>
    </row>
    <row r="316" spans="1:4" s="6" customFormat="1" ht="13.2" x14ac:dyDescent="0.25">
      <c r="A316" s="76" t="s">
        <v>2269</v>
      </c>
      <c r="B316" s="77" t="s">
        <v>2270</v>
      </c>
      <c r="C316" s="78">
        <f>D316*1.2</f>
        <v>0</v>
      </c>
      <c r="D316" s="79">
        <v>0</v>
      </c>
    </row>
    <row r="317" spans="1:4" s="4" customFormat="1" ht="72" x14ac:dyDescent="0.25">
      <c r="A317" s="46"/>
      <c r="B317" s="43" t="s">
        <v>17</v>
      </c>
      <c r="C317" s="27"/>
      <c r="D317" s="33"/>
    </row>
    <row r="318" spans="1:4" s="6" customFormat="1" ht="26.4" x14ac:dyDescent="0.25">
      <c r="A318" s="37" t="s">
        <v>1041</v>
      </c>
      <c r="B318" s="66" t="s">
        <v>1926</v>
      </c>
      <c r="C318" s="67"/>
      <c r="D318" s="68"/>
    </row>
    <row r="319" spans="1:4" s="6" customFormat="1" ht="13.2" x14ac:dyDescent="0.25">
      <c r="A319" s="76" t="s">
        <v>233</v>
      </c>
      <c r="B319" s="77" t="s">
        <v>2239</v>
      </c>
      <c r="C319" s="78">
        <f t="shared" ref="C319:C330" si="20">D319*1.2</f>
        <v>0.84</v>
      </c>
      <c r="D319" s="79">
        <v>0.7</v>
      </c>
    </row>
    <row r="320" spans="1:4" s="6" customFormat="1" ht="13.2" x14ac:dyDescent="0.25">
      <c r="A320" s="76" t="s">
        <v>234</v>
      </c>
      <c r="B320" s="77" t="s">
        <v>2240</v>
      </c>
      <c r="C320" s="78">
        <f t="shared" si="20"/>
        <v>0.78</v>
      </c>
      <c r="D320" s="79">
        <v>0.65</v>
      </c>
    </row>
    <row r="321" spans="1:4" s="6" customFormat="1" ht="13.2" x14ac:dyDescent="0.25">
      <c r="A321" s="76" t="s">
        <v>235</v>
      </c>
      <c r="B321" s="77" t="s">
        <v>2241</v>
      </c>
      <c r="C321" s="78">
        <f t="shared" si="20"/>
        <v>0.42</v>
      </c>
      <c r="D321" s="79">
        <v>0.35</v>
      </c>
    </row>
    <row r="322" spans="1:4" s="6" customFormat="1" ht="13.2" x14ac:dyDescent="0.25">
      <c r="A322" s="76" t="s">
        <v>370</v>
      </c>
      <c r="B322" s="77" t="s">
        <v>2242</v>
      </c>
      <c r="C322" s="78">
        <f t="shared" si="20"/>
        <v>0.42</v>
      </c>
      <c r="D322" s="79">
        <v>0.35</v>
      </c>
    </row>
    <row r="323" spans="1:4" s="6" customFormat="1" ht="13.2" x14ac:dyDescent="0.25">
      <c r="A323" s="76" t="s">
        <v>327</v>
      </c>
      <c r="B323" s="77" t="s">
        <v>2243</v>
      </c>
      <c r="C323" s="78">
        <f t="shared" si="20"/>
        <v>0.32400000000000001</v>
      </c>
      <c r="D323" s="79">
        <v>0.27</v>
      </c>
    </row>
    <row r="324" spans="1:4" s="6" customFormat="1" ht="13.2" x14ac:dyDescent="0.25">
      <c r="A324" s="76" t="s">
        <v>326</v>
      </c>
      <c r="B324" s="77" t="s">
        <v>2244</v>
      </c>
      <c r="C324" s="78">
        <f t="shared" si="20"/>
        <v>0.38400000000000001</v>
      </c>
      <c r="D324" s="79">
        <v>0.32</v>
      </c>
    </row>
    <row r="325" spans="1:4" s="6" customFormat="1" ht="13.2" x14ac:dyDescent="0.25">
      <c r="A325" s="76" t="s">
        <v>369</v>
      </c>
      <c r="B325" s="77" t="s">
        <v>2245</v>
      </c>
      <c r="C325" s="78">
        <f t="shared" si="20"/>
        <v>0.32400000000000001</v>
      </c>
      <c r="D325" s="79">
        <v>0.27</v>
      </c>
    </row>
    <row r="326" spans="1:4" s="6" customFormat="1" ht="13.2" x14ac:dyDescent="0.25">
      <c r="A326" s="76" t="s">
        <v>229</v>
      </c>
      <c r="B326" s="77" t="s">
        <v>634</v>
      </c>
      <c r="C326" s="78">
        <f t="shared" si="20"/>
        <v>0.10200000000000001</v>
      </c>
      <c r="D326" s="79">
        <v>8.5000000000000006E-2</v>
      </c>
    </row>
    <row r="327" spans="1:4" s="6" customFormat="1" ht="13.2" x14ac:dyDescent="0.25">
      <c r="A327" s="76" t="s">
        <v>328</v>
      </c>
      <c r="B327" s="77" t="s">
        <v>2246</v>
      </c>
      <c r="C327" s="78">
        <f t="shared" si="20"/>
        <v>0.14399999999999999</v>
      </c>
      <c r="D327" s="79">
        <v>0.12</v>
      </c>
    </row>
    <row r="328" spans="1:4" s="6" customFormat="1" ht="13.2" x14ac:dyDescent="0.25">
      <c r="A328" s="76" t="s">
        <v>185</v>
      </c>
      <c r="B328" s="77" t="s">
        <v>2247</v>
      </c>
      <c r="C328" s="78">
        <f t="shared" si="20"/>
        <v>0.18</v>
      </c>
      <c r="D328" s="79">
        <v>0.15</v>
      </c>
    </row>
    <row r="329" spans="1:4" s="6" customFormat="1" ht="13.2" x14ac:dyDescent="0.25">
      <c r="A329" s="76" t="s">
        <v>184</v>
      </c>
      <c r="B329" s="77" t="s">
        <v>2248</v>
      </c>
      <c r="C329" s="78">
        <f t="shared" si="20"/>
        <v>0.18</v>
      </c>
      <c r="D329" s="79">
        <v>0.15</v>
      </c>
    </row>
    <row r="330" spans="1:4" s="6" customFormat="1" ht="13.2" x14ac:dyDescent="0.25">
      <c r="A330" s="76" t="s">
        <v>183</v>
      </c>
      <c r="B330" s="77" t="s">
        <v>2249</v>
      </c>
      <c r="C330" s="78">
        <f t="shared" si="20"/>
        <v>0.18</v>
      </c>
      <c r="D330" s="79">
        <v>0.15</v>
      </c>
    </row>
    <row r="331" spans="1:4" s="6" customFormat="1" ht="26.4" x14ac:dyDescent="0.25">
      <c r="A331" s="37" t="s">
        <v>1042</v>
      </c>
      <c r="B331" s="66" t="s">
        <v>1927</v>
      </c>
      <c r="C331" s="67"/>
      <c r="D331" s="68"/>
    </row>
    <row r="332" spans="1:4" s="6" customFormat="1" ht="13.2" x14ac:dyDescent="0.25">
      <c r="A332" s="76" t="s">
        <v>188</v>
      </c>
      <c r="B332" s="77" t="s">
        <v>2251</v>
      </c>
      <c r="C332" s="78">
        <f t="shared" ref="C332:C344" si="21">D332*1.2</f>
        <v>0.3</v>
      </c>
      <c r="D332" s="79">
        <v>0.25</v>
      </c>
    </row>
    <row r="333" spans="1:4" s="6" customFormat="1" ht="13.2" x14ac:dyDescent="0.25">
      <c r="A333" s="76" t="s">
        <v>187</v>
      </c>
      <c r="B333" s="77" t="s">
        <v>2252</v>
      </c>
      <c r="C333" s="78">
        <f t="shared" si="21"/>
        <v>0.42</v>
      </c>
      <c r="D333" s="79">
        <v>0.35</v>
      </c>
    </row>
    <row r="334" spans="1:4" s="6" customFormat="1" ht="20.399999999999999" x14ac:dyDescent="0.25">
      <c r="A334" s="76" t="s">
        <v>186</v>
      </c>
      <c r="B334" s="77" t="s">
        <v>2253</v>
      </c>
      <c r="C334" s="78">
        <f t="shared" si="21"/>
        <v>0.3</v>
      </c>
      <c r="D334" s="79">
        <v>0.25</v>
      </c>
    </row>
    <row r="335" spans="1:4" s="6" customFormat="1" ht="13.2" x14ac:dyDescent="0.25">
      <c r="A335" s="76" t="s">
        <v>230</v>
      </c>
      <c r="B335" s="77" t="s">
        <v>721</v>
      </c>
      <c r="C335" s="78">
        <f t="shared" si="21"/>
        <v>0.09</v>
      </c>
      <c r="D335" s="79">
        <v>7.4999999999999997E-2</v>
      </c>
    </row>
    <row r="336" spans="1:4" s="6" customFormat="1" ht="13.2" x14ac:dyDescent="0.25">
      <c r="A336" s="76" t="s">
        <v>189</v>
      </c>
      <c r="B336" s="77" t="s">
        <v>2254</v>
      </c>
      <c r="C336" s="78">
        <f t="shared" si="21"/>
        <v>0.24</v>
      </c>
      <c r="D336" s="79">
        <v>0.2</v>
      </c>
    </row>
    <row r="337" spans="1:4" s="6" customFormat="1" ht="13.2" x14ac:dyDescent="0.25">
      <c r="A337" s="76" t="s">
        <v>190</v>
      </c>
      <c r="B337" s="77" t="s">
        <v>2255</v>
      </c>
      <c r="C337" s="78">
        <f t="shared" si="21"/>
        <v>0.64800000000000002</v>
      </c>
      <c r="D337" s="79">
        <v>0.54</v>
      </c>
    </row>
    <row r="338" spans="1:4" s="6" customFormat="1" ht="13.2" x14ac:dyDescent="0.25">
      <c r="A338" s="76" t="s">
        <v>191</v>
      </c>
      <c r="B338" s="77" t="s">
        <v>2256</v>
      </c>
      <c r="C338" s="78">
        <f t="shared" si="21"/>
        <v>0.216</v>
      </c>
      <c r="D338" s="79">
        <v>0.18</v>
      </c>
    </row>
    <row r="339" spans="1:4" s="6" customFormat="1" ht="13.2" x14ac:dyDescent="0.25">
      <c r="A339" s="76" t="s">
        <v>2257</v>
      </c>
      <c r="B339" s="77" t="s">
        <v>2258</v>
      </c>
      <c r="C339" s="78">
        <f t="shared" si="21"/>
        <v>0.252</v>
      </c>
      <c r="D339" s="79">
        <v>0.21</v>
      </c>
    </row>
    <row r="340" spans="1:4" s="6" customFormat="1" ht="13.2" x14ac:dyDescent="0.25">
      <c r="A340" s="76" t="s">
        <v>2259</v>
      </c>
      <c r="B340" s="77" t="s">
        <v>2260</v>
      </c>
      <c r="C340" s="78">
        <f t="shared" si="21"/>
        <v>0.252</v>
      </c>
      <c r="D340" s="79">
        <v>0.21</v>
      </c>
    </row>
    <row r="341" spans="1:4" s="6" customFormat="1" ht="13.2" x14ac:dyDescent="0.25">
      <c r="A341" s="76" t="s">
        <v>449</v>
      </c>
      <c r="B341" s="77" t="s">
        <v>2261</v>
      </c>
      <c r="C341" s="78">
        <f t="shared" si="21"/>
        <v>0.252</v>
      </c>
      <c r="D341" s="79">
        <v>0.21</v>
      </c>
    </row>
    <row r="342" spans="1:4" s="6" customFormat="1" ht="13.2" x14ac:dyDescent="0.25">
      <c r="A342" s="76" t="s">
        <v>448</v>
      </c>
      <c r="B342" s="77" t="s">
        <v>2262</v>
      </c>
      <c r="C342" s="78">
        <f t="shared" si="21"/>
        <v>0.252</v>
      </c>
      <c r="D342" s="79">
        <v>0.21</v>
      </c>
    </row>
    <row r="343" spans="1:4" s="6" customFormat="1" ht="13.2" x14ac:dyDescent="0.25">
      <c r="A343" s="76" t="s">
        <v>447</v>
      </c>
      <c r="B343" s="77" t="s">
        <v>2263</v>
      </c>
      <c r="C343" s="78">
        <f t="shared" si="21"/>
        <v>0.252</v>
      </c>
      <c r="D343" s="79">
        <v>0.21</v>
      </c>
    </row>
    <row r="344" spans="1:4" s="6" customFormat="1" ht="13.2" x14ac:dyDescent="0.25">
      <c r="A344" s="76" t="s">
        <v>722</v>
      </c>
      <c r="B344" s="77" t="s">
        <v>2264</v>
      </c>
      <c r="C344" s="78">
        <f t="shared" si="21"/>
        <v>0.252</v>
      </c>
      <c r="D344" s="79">
        <v>0.21</v>
      </c>
    </row>
    <row r="345" spans="1:4" s="6" customFormat="1" ht="13.2" x14ac:dyDescent="0.25">
      <c r="A345" s="37" t="s">
        <v>1043</v>
      </c>
      <c r="B345" s="66" t="s">
        <v>1920</v>
      </c>
      <c r="C345" s="67"/>
      <c r="D345" s="68"/>
    </row>
    <row r="346" spans="1:4" s="6" customFormat="1" ht="13.2" x14ac:dyDescent="0.25">
      <c r="A346" s="76" t="s">
        <v>192</v>
      </c>
      <c r="B346" s="77" t="s">
        <v>2285</v>
      </c>
      <c r="C346" s="78">
        <f>D346*1.2</f>
        <v>0.63</v>
      </c>
      <c r="D346" s="79">
        <v>0.52500000000000002</v>
      </c>
    </row>
    <row r="347" spans="1:4" s="4" customFormat="1" ht="13.2" x14ac:dyDescent="0.25">
      <c r="A347" s="76" t="s">
        <v>932</v>
      </c>
      <c r="B347" s="77" t="s">
        <v>2286</v>
      </c>
      <c r="C347" s="78">
        <f>D347*1.2</f>
        <v>0.69599999999999995</v>
      </c>
      <c r="D347" s="79">
        <v>0.57999999999999996</v>
      </c>
    </row>
    <row r="348" spans="1:4" s="6" customFormat="1" ht="13.2" x14ac:dyDescent="0.25">
      <c r="A348" s="37" t="s">
        <v>1044</v>
      </c>
      <c r="B348" s="66" t="s">
        <v>1928</v>
      </c>
      <c r="C348" s="67"/>
      <c r="D348" s="68"/>
    </row>
    <row r="349" spans="1:4" s="6" customFormat="1" ht="13.2" x14ac:dyDescent="0.25">
      <c r="A349" s="76" t="s">
        <v>379</v>
      </c>
      <c r="B349" s="77" t="s">
        <v>2289</v>
      </c>
      <c r="C349" s="78">
        <f t="shared" ref="C349:C355" si="22">D349*1.2</f>
        <v>0.432</v>
      </c>
      <c r="D349" s="79">
        <v>0.36</v>
      </c>
    </row>
    <row r="350" spans="1:4" s="6" customFormat="1" ht="13.2" x14ac:dyDescent="0.25">
      <c r="A350" s="76" t="s">
        <v>193</v>
      </c>
      <c r="B350" s="77" t="s">
        <v>2290</v>
      </c>
      <c r="C350" s="78">
        <f t="shared" si="22"/>
        <v>0.54</v>
      </c>
      <c r="D350" s="79">
        <v>0.45</v>
      </c>
    </row>
    <row r="351" spans="1:4" s="6" customFormat="1" ht="13.2" x14ac:dyDescent="0.25">
      <c r="A351" s="76" t="s">
        <v>231</v>
      </c>
      <c r="B351" s="77" t="s">
        <v>637</v>
      </c>
      <c r="C351" s="78">
        <f t="shared" si="22"/>
        <v>0.12</v>
      </c>
      <c r="D351" s="79">
        <v>0.1</v>
      </c>
    </row>
    <row r="352" spans="1:4" s="6" customFormat="1" ht="13.2" x14ac:dyDescent="0.25">
      <c r="A352" s="76" t="s">
        <v>380</v>
      </c>
      <c r="B352" s="77" t="s">
        <v>2291</v>
      </c>
      <c r="C352" s="78">
        <f t="shared" si="22"/>
        <v>0.36</v>
      </c>
      <c r="D352" s="79">
        <v>0.3</v>
      </c>
    </row>
    <row r="353" spans="1:4" s="6" customFormat="1" ht="13.2" x14ac:dyDescent="0.25">
      <c r="A353" s="76" t="s">
        <v>381</v>
      </c>
      <c r="B353" s="77" t="s">
        <v>2292</v>
      </c>
      <c r="C353" s="78">
        <f t="shared" si="22"/>
        <v>0.42</v>
      </c>
      <c r="D353" s="79">
        <v>0.35</v>
      </c>
    </row>
    <row r="354" spans="1:4" s="6" customFormat="1" ht="13.2" x14ac:dyDescent="0.25">
      <c r="A354" s="76" t="s">
        <v>422</v>
      </c>
      <c r="B354" s="77" t="s">
        <v>2293</v>
      </c>
      <c r="C354" s="78">
        <f t="shared" si="22"/>
        <v>0.42</v>
      </c>
      <c r="D354" s="79">
        <v>0.35</v>
      </c>
    </row>
    <row r="355" spans="1:4" s="6" customFormat="1" ht="13.2" x14ac:dyDescent="0.25">
      <c r="A355" s="76" t="s">
        <v>723</v>
      </c>
      <c r="B355" s="77" t="s">
        <v>2294</v>
      </c>
      <c r="C355" s="78">
        <f t="shared" si="22"/>
        <v>0.42</v>
      </c>
      <c r="D355" s="79">
        <v>0.35</v>
      </c>
    </row>
    <row r="356" spans="1:4" s="6" customFormat="1" ht="26.4" x14ac:dyDescent="0.25">
      <c r="A356" s="37" t="s">
        <v>1045</v>
      </c>
      <c r="B356" s="66" t="s">
        <v>1929</v>
      </c>
      <c r="C356" s="67"/>
      <c r="D356" s="68"/>
    </row>
    <row r="357" spans="1:4" s="6" customFormat="1" ht="13.2" x14ac:dyDescent="0.25">
      <c r="A357" s="76" t="s">
        <v>35</v>
      </c>
      <c r="B357" s="77" t="s">
        <v>2287</v>
      </c>
      <c r="C357" s="78">
        <f>D357*1.2</f>
        <v>0.48</v>
      </c>
      <c r="D357" s="79">
        <v>0.4</v>
      </c>
    </row>
    <row r="358" spans="1:4" s="4" customFormat="1" ht="13.2" x14ac:dyDescent="0.25">
      <c r="A358" s="76" t="s">
        <v>1281</v>
      </c>
      <c r="B358" s="77" t="s">
        <v>2288</v>
      </c>
      <c r="C358" s="78">
        <f>D358*1.2</f>
        <v>0.51</v>
      </c>
      <c r="D358" s="79">
        <v>0.42499999999999999</v>
      </c>
    </row>
    <row r="359" spans="1:4" s="6" customFormat="1" ht="13.2" x14ac:dyDescent="0.25">
      <c r="A359" s="37" t="s">
        <v>1046</v>
      </c>
      <c r="B359" s="66" t="s">
        <v>1930</v>
      </c>
      <c r="C359" s="67"/>
      <c r="D359" s="68"/>
    </row>
    <row r="360" spans="1:4" s="6" customFormat="1" ht="13.2" x14ac:dyDescent="0.25">
      <c r="A360" s="76" t="s">
        <v>450</v>
      </c>
      <c r="B360" s="77" t="s">
        <v>2295</v>
      </c>
      <c r="C360" s="78">
        <f t="shared" ref="C360:C366" si="23">D360*1.2</f>
        <v>0.81600000000000006</v>
      </c>
      <c r="D360" s="79">
        <v>0.68</v>
      </c>
    </row>
    <row r="361" spans="1:4" s="6" customFormat="1" ht="13.2" x14ac:dyDescent="0.25">
      <c r="A361" s="76" t="s">
        <v>382</v>
      </c>
      <c r="B361" s="77" t="s">
        <v>2296</v>
      </c>
      <c r="C361" s="78">
        <f t="shared" si="23"/>
        <v>0.54</v>
      </c>
      <c r="D361" s="79">
        <v>0.45</v>
      </c>
    </row>
    <row r="362" spans="1:4" s="6" customFormat="1" ht="13.2" x14ac:dyDescent="0.25">
      <c r="A362" s="76" t="s">
        <v>921</v>
      </c>
      <c r="B362" s="77" t="s">
        <v>922</v>
      </c>
      <c r="C362" s="78">
        <f t="shared" si="23"/>
        <v>0.126</v>
      </c>
      <c r="D362" s="79">
        <v>0.105</v>
      </c>
    </row>
    <row r="363" spans="1:4" s="6" customFormat="1" ht="13.2" x14ac:dyDescent="0.25">
      <c r="A363" s="76" t="s">
        <v>974</v>
      </c>
      <c r="B363" s="77" t="s">
        <v>2297</v>
      </c>
      <c r="C363" s="78">
        <f t="shared" si="23"/>
        <v>1.26</v>
      </c>
      <c r="D363" s="79">
        <v>1.05</v>
      </c>
    </row>
    <row r="364" spans="1:4" s="6" customFormat="1" ht="13.2" x14ac:dyDescent="0.25">
      <c r="A364" s="76" t="s">
        <v>1186</v>
      </c>
      <c r="B364" s="77" t="s">
        <v>2298</v>
      </c>
      <c r="C364" s="78">
        <f t="shared" si="23"/>
        <v>0.47399999999999998</v>
      </c>
      <c r="D364" s="79">
        <v>0.39500000000000002</v>
      </c>
    </row>
    <row r="365" spans="1:4" s="6" customFormat="1" ht="13.2" x14ac:dyDescent="0.25">
      <c r="A365" s="76" t="s">
        <v>423</v>
      </c>
      <c r="B365" s="77" t="s">
        <v>2299</v>
      </c>
      <c r="C365" s="78">
        <f t="shared" si="23"/>
        <v>0.54600000000000004</v>
      </c>
      <c r="D365" s="79">
        <v>0.45500000000000002</v>
      </c>
    </row>
    <row r="366" spans="1:4" s="6" customFormat="1" ht="13.2" x14ac:dyDescent="0.25">
      <c r="A366" s="76" t="s">
        <v>1187</v>
      </c>
      <c r="B366" s="77" t="s">
        <v>2300</v>
      </c>
      <c r="C366" s="78">
        <f t="shared" si="23"/>
        <v>0.54600000000000004</v>
      </c>
      <c r="D366" s="79">
        <v>0.45500000000000002</v>
      </c>
    </row>
    <row r="367" spans="1:4" s="6" customFormat="1" ht="13.2" x14ac:dyDescent="0.25">
      <c r="A367" s="37" t="s">
        <v>1047</v>
      </c>
      <c r="B367" s="66" t="s">
        <v>1921</v>
      </c>
      <c r="C367" s="67"/>
      <c r="D367" s="68"/>
    </row>
    <row r="368" spans="1:4" s="6" customFormat="1" ht="13.2" x14ac:dyDescent="0.25">
      <c r="A368" s="76" t="s">
        <v>698</v>
      </c>
      <c r="B368" s="77" t="s">
        <v>2301</v>
      </c>
      <c r="C368" s="78">
        <f t="shared" ref="C368:C373" si="24">D368*1.2</f>
        <v>0.64800000000000002</v>
      </c>
      <c r="D368" s="79">
        <v>0.54</v>
      </c>
    </row>
    <row r="369" spans="1:4" s="6" customFormat="1" ht="13.2" x14ac:dyDescent="0.25">
      <c r="A369" s="76" t="s">
        <v>1032</v>
      </c>
      <c r="B369" s="77" t="s">
        <v>639</v>
      </c>
      <c r="C369" s="78">
        <f t="shared" si="24"/>
        <v>0.13200000000000001</v>
      </c>
      <c r="D369" s="79">
        <v>0.11</v>
      </c>
    </row>
    <row r="370" spans="1:4" s="6" customFormat="1" ht="13.2" x14ac:dyDescent="0.25">
      <c r="A370" s="76" t="s">
        <v>699</v>
      </c>
      <c r="B370" s="77" t="s">
        <v>2302</v>
      </c>
      <c r="C370" s="78">
        <f t="shared" si="24"/>
        <v>0.66</v>
      </c>
      <c r="D370" s="79">
        <v>0.55000000000000004</v>
      </c>
    </row>
    <row r="371" spans="1:4" s="6" customFormat="1" ht="13.2" x14ac:dyDescent="0.25">
      <c r="A371" s="76" t="s">
        <v>424</v>
      </c>
      <c r="B371" s="77" t="s">
        <v>2303</v>
      </c>
      <c r="C371" s="78">
        <f t="shared" si="24"/>
        <v>0.78</v>
      </c>
      <c r="D371" s="79">
        <v>0.65</v>
      </c>
    </row>
    <row r="372" spans="1:4" s="6" customFormat="1" ht="13.2" x14ac:dyDescent="0.25">
      <c r="A372" s="76" t="s">
        <v>700</v>
      </c>
      <c r="B372" s="77" t="s">
        <v>2304</v>
      </c>
      <c r="C372" s="78">
        <f t="shared" si="24"/>
        <v>0.78</v>
      </c>
      <c r="D372" s="79">
        <v>0.65</v>
      </c>
    </row>
    <row r="373" spans="1:4" s="6" customFormat="1" ht="13.2" x14ac:dyDescent="0.25">
      <c r="A373" s="76" t="s">
        <v>2305</v>
      </c>
      <c r="B373" s="77" t="s">
        <v>2306</v>
      </c>
      <c r="C373" s="78">
        <f t="shared" si="24"/>
        <v>0.78</v>
      </c>
      <c r="D373" s="79">
        <v>0.65</v>
      </c>
    </row>
    <row r="374" spans="1:4" s="6" customFormat="1" ht="13.2" x14ac:dyDescent="0.25">
      <c r="A374" s="37" t="s">
        <v>1048</v>
      </c>
      <c r="B374" s="66" t="s">
        <v>1931</v>
      </c>
      <c r="C374" s="67"/>
      <c r="D374" s="68"/>
    </row>
    <row r="375" spans="1:4" s="6" customFormat="1" ht="13.2" x14ac:dyDescent="0.25">
      <c r="A375" s="76" t="s">
        <v>701</v>
      </c>
      <c r="B375" s="77" t="s">
        <v>702</v>
      </c>
      <c r="C375" s="78">
        <f>D375*1.2</f>
        <v>0.89999999999999991</v>
      </c>
      <c r="D375" s="79">
        <v>0.75</v>
      </c>
    </row>
    <row r="376" spans="1:4" s="6" customFormat="1" ht="13.2" x14ac:dyDescent="0.25">
      <c r="A376" s="76" t="s">
        <v>1033</v>
      </c>
      <c r="B376" s="77" t="s">
        <v>933</v>
      </c>
      <c r="C376" s="78">
        <f>D376*1.2</f>
        <v>0.18</v>
      </c>
      <c r="D376" s="79">
        <v>0.15</v>
      </c>
    </row>
    <row r="377" spans="1:4" s="6" customFormat="1" ht="13.2" x14ac:dyDescent="0.25">
      <c r="A377" s="76" t="s">
        <v>703</v>
      </c>
      <c r="B377" s="77" t="s">
        <v>2307</v>
      </c>
      <c r="C377" s="78">
        <f>D377*1.2</f>
        <v>0.36</v>
      </c>
      <c r="D377" s="79">
        <v>0.3</v>
      </c>
    </row>
    <row r="378" spans="1:4" s="6" customFormat="1" ht="13.2" x14ac:dyDescent="0.25">
      <c r="A378" s="76" t="s">
        <v>704</v>
      </c>
      <c r="B378" s="77" t="s">
        <v>2308</v>
      </c>
      <c r="C378" s="78">
        <f>D378*1.2</f>
        <v>1.02</v>
      </c>
      <c r="D378" s="79">
        <v>0.85</v>
      </c>
    </row>
    <row r="379" spans="1:4" s="6" customFormat="1" ht="13.2" x14ac:dyDescent="0.25">
      <c r="A379" s="76" t="s">
        <v>705</v>
      </c>
      <c r="B379" s="77" t="s">
        <v>2309</v>
      </c>
      <c r="C379" s="78">
        <f>D379*1.2</f>
        <v>1.1639999999999999</v>
      </c>
      <c r="D379" s="79">
        <v>0.97</v>
      </c>
    </row>
    <row r="380" spans="1:4" s="6" customFormat="1" ht="13.2" x14ac:dyDescent="0.25">
      <c r="A380" s="37" t="s">
        <v>1049</v>
      </c>
      <c r="B380" s="66" t="s">
        <v>1932</v>
      </c>
      <c r="C380" s="67"/>
      <c r="D380" s="68"/>
    </row>
    <row r="381" spans="1:4" s="6" customFormat="1" ht="13.2" x14ac:dyDescent="0.25">
      <c r="A381" s="76" t="s">
        <v>724</v>
      </c>
      <c r="B381" s="77" t="s">
        <v>2310</v>
      </c>
      <c r="C381" s="78">
        <f t="shared" ref="C381:C388" si="25">D381*1.2</f>
        <v>1.5</v>
      </c>
      <c r="D381" s="79">
        <v>1.25</v>
      </c>
    </row>
    <row r="382" spans="1:4" s="6" customFormat="1" ht="13.2" x14ac:dyDescent="0.25">
      <c r="A382" s="76" t="s">
        <v>706</v>
      </c>
      <c r="B382" s="77" t="s">
        <v>2311</v>
      </c>
      <c r="C382" s="78">
        <f t="shared" si="25"/>
        <v>0.96</v>
      </c>
      <c r="D382" s="79">
        <v>0.8</v>
      </c>
    </row>
    <row r="383" spans="1:4" s="6" customFormat="1" ht="13.2" x14ac:dyDescent="0.25">
      <c r="A383" s="76" t="s">
        <v>1034</v>
      </c>
      <c r="B383" s="77" t="s">
        <v>1035</v>
      </c>
      <c r="C383" s="78">
        <f t="shared" si="25"/>
        <v>0.42</v>
      </c>
      <c r="D383" s="79">
        <v>0.35</v>
      </c>
    </row>
    <row r="384" spans="1:4" s="6" customFormat="1" ht="13.2" x14ac:dyDescent="0.25">
      <c r="A384" s="76" t="s">
        <v>707</v>
      </c>
      <c r="B384" s="77" t="s">
        <v>2312</v>
      </c>
      <c r="C384" s="78">
        <f t="shared" si="25"/>
        <v>0.44400000000000001</v>
      </c>
      <c r="D384" s="79">
        <v>0.37</v>
      </c>
    </row>
    <row r="385" spans="1:4" s="6" customFormat="1" ht="13.2" x14ac:dyDescent="0.25">
      <c r="A385" s="76" t="s">
        <v>1282</v>
      </c>
      <c r="B385" s="77" t="s">
        <v>2313</v>
      </c>
      <c r="C385" s="78">
        <f t="shared" si="25"/>
        <v>1.08</v>
      </c>
      <c r="D385" s="79">
        <v>0.9</v>
      </c>
    </row>
    <row r="386" spans="1:4" s="6" customFormat="1" ht="13.2" x14ac:dyDescent="0.25">
      <c r="A386" s="76" t="s">
        <v>389</v>
      </c>
      <c r="B386" s="77" t="s">
        <v>2314</v>
      </c>
      <c r="C386" s="78">
        <f t="shared" si="25"/>
        <v>1.5</v>
      </c>
      <c r="D386" s="79">
        <v>1.25</v>
      </c>
    </row>
    <row r="387" spans="1:4" s="6" customFormat="1" ht="13.2" x14ac:dyDescent="0.25">
      <c r="A387" s="76" t="s">
        <v>708</v>
      </c>
      <c r="B387" s="77" t="s">
        <v>2315</v>
      </c>
      <c r="C387" s="78">
        <f t="shared" si="25"/>
        <v>1.5</v>
      </c>
      <c r="D387" s="79">
        <v>1.25</v>
      </c>
    </row>
    <row r="388" spans="1:4" s="6" customFormat="1" ht="13.2" x14ac:dyDescent="0.25">
      <c r="A388" s="76" t="s">
        <v>518</v>
      </c>
      <c r="B388" s="77" t="s">
        <v>2316</v>
      </c>
      <c r="C388" s="78">
        <f t="shared" si="25"/>
        <v>1.5</v>
      </c>
      <c r="D388" s="79">
        <v>1.25</v>
      </c>
    </row>
    <row r="389" spans="1:4" s="8" customFormat="1" ht="78" x14ac:dyDescent="0.25">
      <c r="A389" s="46"/>
      <c r="B389" s="36" t="s">
        <v>3109</v>
      </c>
      <c r="C389" s="27"/>
      <c r="D389" s="33"/>
    </row>
    <row r="390" spans="1:4" s="6" customFormat="1" ht="26.4" x14ac:dyDescent="0.25">
      <c r="A390" s="37" t="s">
        <v>488</v>
      </c>
      <c r="B390" s="66" t="s">
        <v>2580</v>
      </c>
      <c r="C390" s="67"/>
      <c r="D390" s="68"/>
    </row>
    <row r="391" spans="1:4" s="6" customFormat="1" ht="13.2" x14ac:dyDescent="0.25">
      <c r="A391" s="76" t="s">
        <v>489</v>
      </c>
      <c r="B391" s="77" t="s">
        <v>2583</v>
      </c>
      <c r="C391" s="78">
        <f>D391*1.2</f>
        <v>5.3999999999999999E-2</v>
      </c>
      <c r="D391" s="79">
        <v>4.4999999999999998E-2</v>
      </c>
    </row>
    <row r="392" spans="1:4" s="6" customFormat="1" ht="13.2" x14ac:dyDescent="0.25">
      <c r="A392" s="76" t="s">
        <v>490</v>
      </c>
      <c r="B392" s="77" t="s">
        <v>491</v>
      </c>
      <c r="C392" s="78">
        <f>D392*1.2</f>
        <v>1.7999999999999999E-2</v>
      </c>
      <c r="D392" s="79">
        <v>1.4999999999999999E-2</v>
      </c>
    </row>
    <row r="393" spans="1:4" s="6" customFormat="1" ht="20.399999999999999" x14ac:dyDescent="0.25">
      <c r="A393" s="76" t="s">
        <v>492</v>
      </c>
      <c r="B393" s="77" t="s">
        <v>2584</v>
      </c>
      <c r="C393" s="78">
        <f>D393*1.2</f>
        <v>0.03</v>
      </c>
      <c r="D393" s="79">
        <v>2.5000000000000001E-2</v>
      </c>
    </row>
    <row r="394" spans="1:4" s="6" customFormat="1" ht="26.4" x14ac:dyDescent="0.25">
      <c r="A394" s="37" t="s">
        <v>493</v>
      </c>
      <c r="B394" s="66" t="s">
        <v>2581</v>
      </c>
      <c r="C394" s="67"/>
      <c r="D394" s="68"/>
    </row>
    <row r="395" spans="1:4" s="6" customFormat="1" ht="13.2" x14ac:dyDescent="0.25">
      <c r="A395" s="76" t="s">
        <v>494</v>
      </c>
      <c r="B395" s="77" t="s">
        <v>2585</v>
      </c>
      <c r="C395" s="78">
        <f>D395*1.2</f>
        <v>7.8E-2</v>
      </c>
      <c r="D395" s="79">
        <v>6.5000000000000002E-2</v>
      </c>
    </row>
    <row r="396" spans="1:4" s="6" customFormat="1" ht="13.2" x14ac:dyDescent="0.25">
      <c r="A396" s="76" t="s">
        <v>903</v>
      </c>
      <c r="B396" s="77" t="s">
        <v>904</v>
      </c>
      <c r="C396" s="78">
        <f>D396*1.2</f>
        <v>1.9199999999999998E-2</v>
      </c>
      <c r="D396" s="79">
        <v>1.6E-2</v>
      </c>
    </row>
    <row r="397" spans="1:4" s="6" customFormat="1" ht="20.399999999999999" x14ac:dyDescent="0.25">
      <c r="A397" s="76" t="s">
        <v>905</v>
      </c>
      <c r="B397" s="77" t="s">
        <v>2586</v>
      </c>
      <c r="C397" s="78">
        <f>D397*1.2</f>
        <v>4.2000000000000003E-2</v>
      </c>
      <c r="D397" s="79">
        <v>3.5000000000000003E-2</v>
      </c>
    </row>
    <row r="398" spans="1:4" s="6" customFormat="1" ht="39.6" x14ac:dyDescent="0.25">
      <c r="A398" s="37" t="s">
        <v>616</v>
      </c>
      <c r="B398" s="66" t="s">
        <v>2582</v>
      </c>
      <c r="C398" s="67"/>
      <c r="D398" s="68"/>
    </row>
    <row r="399" spans="1:4" s="6" customFormat="1" ht="13.2" x14ac:dyDescent="0.25">
      <c r="A399" s="76" t="s">
        <v>52</v>
      </c>
      <c r="B399" s="77" t="s">
        <v>2587</v>
      </c>
      <c r="C399" s="78">
        <f>D399*1.2</f>
        <v>8.4000000000000005E-2</v>
      </c>
      <c r="D399" s="79">
        <v>7.0000000000000007E-2</v>
      </c>
    </row>
    <row r="400" spans="1:4" s="6" customFormat="1" ht="13.2" x14ac:dyDescent="0.25">
      <c r="A400" s="76" t="s">
        <v>54</v>
      </c>
      <c r="B400" s="77" t="s">
        <v>906</v>
      </c>
      <c r="C400" s="78">
        <f>D400*1.2</f>
        <v>2.6399999999999996E-2</v>
      </c>
      <c r="D400" s="79">
        <v>2.1999999999999999E-2</v>
      </c>
    </row>
    <row r="401" spans="1:4" s="6" customFormat="1" ht="20.399999999999999" x14ac:dyDescent="0.25">
      <c r="A401" s="76" t="s">
        <v>53</v>
      </c>
      <c r="B401" s="77" t="s">
        <v>2588</v>
      </c>
      <c r="C401" s="78">
        <f>D401*1.2</f>
        <v>6.4799999999999996E-2</v>
      </c>
      <c r="D401" s="79">
        <v>5.3999999999999999E-2</v>
      </c>
    </row>
    <row r="402" spans="1:4" s="6" customFormat="1" ht="12" x14ac:dyDescent="0.25">
      <c r="A402" s="37" t="s">
        <v>709</v>
      </c>
      <c r="B402" s="38"/>
      <c r="C402" s="38"/>
      <c r="D402" s="39"/>
    </row>
    <row r="403" spans="1:4" s="6" customFormat="1" ht="13.2" x14ac:dyDescent="0.25">
      <c r="A403" s="76" t="s">
        <v>710</v>
      </c>
      <c r="B403" s="77" t="s">
        <v>2589</v>
      </c>
      <c r="C403" s="78">
        <f>D403*1.2</f>
        <v>0.3</v>
      </c>
      <c r="D403" s="79">
        <v>0.25</v>
      </c>
    </row>
    <row r="404" spans="1:4" s="8" customFormat="1" ht="13.2" x14ac:dyDescent="0.25">
      <c r="A404" s="76" t="s">
        <v>711</v>
      </c>
      <c r="B404" s="77" t="s">
        <v>2590</v>
      </c>
      <c r="C404" s="78">
        <f>D404*1.2</f>
        <v>0.36</v>
      </c>
      <c r="D404" s="79">
        <v>0.3</v>
      </c>
    </row>
    <row r="405" spans="1:4" s="6" customFormat="1" ht="12" x14ac:dyDescent="0.25">
      <c r="A405" s="37" t="s">
        <v>967</v>
      </c>
      <c r="B405" s="38"/>
      <c r="C405" s="38"/>
      <c r="D405" s="39"/>
    </row>
    <row r="406" spans="1:4" s="6" customFormat="1" ht="13.2" x14ac:dyDescent="0.25">
      <c r="A406" s="76" t="s">
        <v>495</v>
      </c>
      <c r="B406" s="77" t="s">
        <v>2591</v>
      </c>
      <c r="C406" s="78">
        <f>D406*1.2</f>
        <v>1.452</v>
      </c>
      <c r="D406" s="79">
        <v>1.21</v>
      </c>
    </row>
    <row r="407" spans="1:4" s="6" customFormat="1" ht="13.2" x14ac:dyDescent="0.25">
      <c r="A407" s="76" t="s">
        <v>712</v>
      </c>
      <c r="B407" s="77" t="s">
        <v>2592</v>
      </c>
      <c r="C407" s="78">
        <f>D407*1.2</f>
        <v>2.6999999999999997</v>
      </c>
      <c r="D407" s="79">
        <v>2.25</v>
      </c>
    </row>
    <row r="408" spans="1:4" s="8" customFormat="1" ht="13.2" x14ac:dyDescent="0.25">
      <c r="A408" s="76" t="s">
        <v>55</v>
      </c>
      <c r="B408" s="77" t="s">
        <v>2593</v>
      </c>
      <c r="C408" s="78">
        <f>D408*1.2</f>
        <v>2.6999999999999997</v>
      </c>
      <c r="D408" s="79">
        <v>2.25</v>
      </c>
    </row>
    <row r="409" spans="1:4" s="6" customFormat="1" ht="12" x14ac:dyDescent="0.25">
      <c r="A409" s="37" t="s">
        <v>966</v>
      </c>
      <c r="B409" s="38"/>
      <c r="C409" s="38"/>
      <c r="D409" s="39"/>
    </row>
    <row r="410" spans="1:4" s="6" customFormat="1" ht="13.2" x14ac:dyDescent="0.25">
      <c r="A410" s="76" t="s">
        <v>2594</v>
      </c>
      <c r="B410" s="77" t="s">
        <v>2595</v>
      </c>
      <c r="C410" s="78">
        <f>D410*1.2</f>
        <v>2.1</v>
      </c>
      <c r="D410" s="79">
        <v>1.75</v>
      </c>
    </row>
    <row r="411" spans="1:4" s="6" customFormat="1" ht="13.2" x14ac:dyDescent="0.25">
      <c r="A411" s="76" t="s">
        <v>907</v>
      </c>
      <c r="B411" s="77" t="s">
        <v>2596</v>
      </c>
      <c r="C411" s="78">
        <f>D411*1.2</f>
        <v>2.1</v>
      </c>
      <c r="D411" s="79">
        <v>1.75</v>
      </c>
    </row>
    <row r="412" spans="1:4" s="6" customFormat="1" ht="12" x14ac:dyDescent="0.25">
      <c r="A412" s="37" t="s">
        <v>713</v>
      </c>
      <c r="B412" s="38"/>
      <c r="C412" s="38"/>
      <c r="D412" s="39"/>
    </row>
    <row r="413" spans="1:4" s="6" customFormat="1" ht="13.2" x14ac:dyDescent="0.25">
      <c r="A413" s="76" t="s">
        <v>2597</v>
      </c>
      <c r="B413" s="77" t="s">
        <v>2598</v>
      </c>
      <c r="C413" s="78">
        <f t="shared" ref="C413:C420" si="26">D413*1.2</f>
        <v>6.6</v>
      </c>
      <c r="D413" s="79">
        <v>5.5</v>
      </c>
    </row>
    <row r="414" spans="1:4" s="6" customFormat="1" ht="13.2" x14ac:dyDescent="0.25">
      <c r="A414" s="76" t="s">
        <v>80</v>
      </c>
      <c r="B414" s="77" t="s">
        <v>2599</v>
      </c>
      <c r="C414" s="78">
        <f t="shared" si="26"/>
        <v>14.399999999999999</v>
      </c>
      <c r="D414" s="79">
        <v>12</v>
      </c>
    </row>
    <row r="415" spans="1:4" s="6" customFormat="1" ht="13.2" x14ac:dyDescent="0.25">
      <c r="A415" s="76" t="s">
        <v>2600</v>
      </c>
      <c r="B415" s="77" t="s">
        <v>2601</v>
      </c>
      <c r="C415" s="78">
        <f t="shared" si="26"/>
        <v>14.399999999999999</v>
      </c>
      <c r="D415" s="79">
        <v>12</v>
      </c>
    </row>
    <row r="416" spans="1:4" s="6" customFormat="1" ht="13.2" x14ac:dyDescent="0.25">
      <c r="A416" s="76" t="s">
        <v>638</v>
      </c>
      <c r="B416" s="77" t="s">
        <v>2602</v>
      </c>
      <c r="C416" s="78">
        <f t="shared" si="26"/>
        <v>4.8</v>
      </c>
      <c r="D416" s="79">
        <v>4</v>
      </c>
    </row>
    <row r="417" spans="1:4" s="6" customFormat="1" ht="13.2" x14ac:dyDescent="0.25">
      <c r="A417" s="76" t="s">
        <v>1016</v>
      </c>
      <c r="B417" s="77" t="s">
        <v>2603</v>
      </c>
      <c r="C417" s="78">
        <f t="shared" si="26"/>
        <v>6</v>
      </c>
      <c r="D417" s="79">
        <v>5</v>
      </c>
    </row>
    <row r="418" spans="1:4" s="6" customFormat="1" ht="13.2" x14ac:dyDescent="0.25">
      <c r="A418" s="76" t="s">
        <v>1017</v>
      </c>
      <c r="B418" s="77" t="s">
        <v>2604</v>
      </c>
      <c r="C418" s="78">
        <f t="shared" si="26"/>
        <v>14.399999999999999</v>
      </c>
      <c r="D418" s="79">
        <v>12</v>
      </c>
    </row>
    <row r="419" spans="1:4" s="8" customFormat="1" ht="13.2" x14ac:dyDescent="0.25">
      <c r="A419" s="76" t="s">
        <v>56</v>
      </c>
      <c r="B419" s="77" t="s">
        <v>2605</v>
      </c>
      <c r="C419" s="78">
        <f t="shared" si="26"/>
        <v>27</v>
      </c>
      <c r="D419" s="79">
        <v>22.5</v>
      </c>
    </row>
    <row r="420" spans="1:4" s="6" customFormat="1" ht="13.2" x14ac:dyDescent="0.25">
      <c r="A420" s="76" t="s">
        <v>95</v>
      </c>
      <c r="B420" s="77" t="s">
        <v>2605</v>
      </c>
      <c r="C420" s="78">
        <f t="shared" si="26"/>
        <v>27</v>
      </c>
      <c r="D420" s="79">
        <v>22.5</v>
      </c>
    </row>
    <row r="421" spans="1:4" s="6" customFormat="1" ht="12" x14ac:dyDescent="0.25">
      <c r="A421" s="37" t="s">
        <v>714</v>
      </c>
      <c r="B421" s="38"/>
      <c r="C421" s="38"/>
      <c r="D421" s="39"/>
    </row>
    <row r="422" spans="1:4" ht="13.2" x14ac:dyDescent="0.25">
      <c r="A422" s="76" t="s">
        <v>601</v>
      </c>
      <c r="B422" s="77" t="s">
        <v>2606</v>
      </c>
      <c r="C422" s="78">
        <f>D422*1.2</f>
        <v>5.64</v>
      </c>
      <c r="D422" s="79">
        <v>4.7</v>
      </c>
    </row>
    <row r="423" spans="1:4" ht="13.2" x14ac:dyDescent="0.25">
      <c r="A423" s="76" t="s">
        <v>57</v>
      </c>
      <c r="B423" s="77" t="s">
        <v>2607</v>
      </c>
      <c r="C423" s="78">
        <f>D423*1.2</f>
        <v>2.1</v>
      </c>
      <c r="D423" s="79">
        <v>1.75</v>
      </c>
    </row>
  </sheetData>
  <phoneticPr fontId="0" type="noConversion"/>
  <hyperlinks>
    <hyperlink ref="B3" location="ИзоЛента!A1" tooltip="Ассортимент изоляции" display="Применяется изоляционная лента шириной 3мм." xr:uid="{00000000-0004-0000-0400-000000000000}"/>
    <hyperlink ref="A1" location="Лист1!H2" tooltip="ВЕРНУТЬСЯ К ОГЛАВЛЕНИЮ" display="Наименование" xr:uid="{00000000-0004-0000-0400-000001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2"/>
    <outlinePr summaryRight="0"/>
  </sheetPr>
  <dimension ref="A1:E176"/>
  <sheetViews>
    <sheetView showGridLines="0" zoomScaleNormal="100" zoomScaleSheetLayoutView="100" workbookViewId="0">
      <pane ySplit="1" topLeftCell="A13" activePane="bottomLeft" state="frozenSplit"/>
      <selection pane="bottomLeft" activeCell="H68" sqref="H68"/>
    </sheetView>
  </sheetViews>
  <sheetFormatPr defaultColWidth="9.109375" defaultRowHeight="10.199999999999999" x14ac:dyDescent="0.25"/>
  <cols>
    <col min="1" max="1" width="33.6640625" style="1" customWidth="1"/>
    <col min="2" max="2" width="48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78" x14ac:dyDescent="0.25">
      <c r="A2" s="46"/>
      <c r="B2" s="36" t="s">
        <v>2250</v>
      </c>
      <c r="C2" s="27"/>
      <c r="D2" s="33"/>
    </row>
    <row r="3" spans="1:4" s="6" customFormat="1" ht="13.2" x14ac:dyDescent="0.25">
      <c r="A3" s="76" t="s">
        <v>715</v>
      </c>
      <c r="B3" s="77" t="s">
        <v>2225</v>
      </c>
      <c r="C3" s="78">
        <f t="shared" ref="C3:C12" si="0">D3*1.2</f>
        <v>0.23399999999999999</v>
      </c>
      <c r="D3" s="79">
        <v>0.19500000000000001</v>
      </c>
    </row>
    <row r="4" spans="1:4" s="6" customFormat="1" ht="13.2" x14ac:dyDescent="0.25">
      <c r="A4" s="76" t="s">
        <v>1050</v>
      </c>
      <c r="B4" s="77" t="s">
        <v>2226</v>
      </c>
      <c r="C4" s="78">
        <f t="shared" si="0"/>
        <v>0.27</v>
      </c>
      <c r="D4" s="79">
        <v>0.22500000000000001</v>
      </c>
    </row>
    <row r="5" spans="1:4" s="6" customFormat="1" ht="13.2" x14ac:dyDescent="0.25">
      <c r="A5" s="76" t="s">
        <v>1051</v>
      </c>
      <c r="B5" s="77" t="s">
        <v>2227</v>
      </c>
      <c r="C5" s="78">
        <f t="shared" si="0"/>
        <v>0.19800000000000001</v>
      </c>
      <c r="D5" s="79">
        <v>0.16500000000000001</v>
      </c>
    </row>
    <row r="6" spans="1:4" s="6" customFormat="1" ht="13.2" x14ac:dyDescent="0.25">
      <c r="A6" s="76" t="s">
        <v>642</v>
      </c>
      <c r="B6" s="77" t="s">
        <v>2228</v>
      </c>
      <c r="C6" s="78">
        <f t="shared" si="0"/>
        <v>0.108</v>
      </c>
      <c r="D6" s="79">
        <v>0.09</v>
      </c>
    </row>
    <row r="7" spans="1:4" s="6" customFormat="1" ht="13.2" x14ac:dyDescent="0.25">
      <c r="A7" s="76"/>
      <c r="B7" s="77"/>
      <c r="C7" s="78"/>
      <c r="D7" s="79"/>
    </row>
    <row r="8" spans="1:4" s="6" customFormat="1" ht="13.2" x14ac:dyDescent="0.25">
      <c r="A8" s="76" t="s">
        <v>409</v>
      </c>
      <c r="B8" s="77" t="s">
        <v>2229</v>
      </c>
      <c r="C8" s="78">
        <f t="shared" si="0"/>
        <v>0.28799999999999998</v>
      </c>
      <c r="D8" s="79">
        <v>0.24</v>
      </c>
    </row>
    <row r="9" spans="1:4" s="6" customFormat="1" ht="13.2" x14ac:dyDescent="0.25">
      <c r="A9" s="76" t="s">
        <v>33</v>
      </c>
      <c r="B9" s="77" t="s">
        <v>2230</v>
      </c>
      <c r="C9" s="78">
        <f t="shared" si="0"/>
        <v>0.33600000000000002</v>
      </c>
      <c r="D9" s="79">
        <v>0.28000000000000003</v>
      </c>
    </row>
    <row r="10" spans="1:4" s="6" customFormat="1" ht="13.2" x14ac:dyDescent="0.25">
      <c r="A10" s="76" t="s">
        <v>1163</v>
      </c>
      <c r="B10" s="77" t="s">
        <v>2231</v>
      </c>
      <c r="C10" s="78">
        <f t="shared" si="0"/>
        <v>0.12</v>
      </c>
      <c r="D10" s="79">
        <v>0.1</v>
      </c>
    </row>
    <row r="11" spans="1:4" s="6" customFormat="1" ht="13.2" x14ac:dyDescent="0.25">
      <c r="A11" s="76" t="s">
        <v>931</v>
      </c>
      <c r="B11" s="77" t="s">
        <v>2232</v>
      </c>
      <c r="C11" s="78">
        <f t="shared" si="0"/>
        <v>7.4399999999999994E-2</v>
      </c>
      <c r="D11" s="79">
        <v>6.2E-2</v>
      </c>
    </row>
    <row r="12" spans="1:4" s="6" customFormat="1" ht="13.2" x14ac:dyDescent="0.25">
      <c r="A12" s="76" t="s">
        <v>34</v>
      </c>
      <c r="B12" s="77" t="s">
        <v>2233</v>
      </c>
      <c r="C12" s="78">
        <f t="shared" si="0"/>
        <v>7.1999999999999995E-2</v>
      </c>
      <c r="D12" s="79">
        <v>0.06</v>
      </c>
    </row>
    <row r="13" spans="1:4" ht="93.6" x14ac:dyDescent="0.25">
      <c r="A13" s="46"/>
      <c r="B13" s="36" t="s">
        <v>1036</v>
      </c>
      <c r="C13" s="27"/>
      <c r="D13" s="33"/>
    </row>
    <row r="14" spans="1:4" s="6" customFormat="1" ht="13.2" x14ac:dyDescent="0.25">
      <c r="A14" s="76" t="s">
        <v>1164</v>
      </c>
      <c r="B14" s="77" t="s">
        <v>2317</v>
      </c>
      <c r="C14" s="78">
        <f>D14*1.2</f>
        <v>0.27</v>
      </c>
      <c r="D14" s="79">
        <v>0.22500000000000001</v>
      </c>
    </row>
    <row r="15" spans="1:4" s="6" customFormat="1" ht="13.2" x14ac:dyDescent="0.25">
      <c r="A15" s="76" t="s">
        <v>1217</v>
      </c>
      <c r="B15" s="77" t="s">
        <v>1218</v>
      </c>
      <c r="C15" s="78">
        <f>D15*1.2</f>
        <v>0</v>
      </c>
      <c r="D15" s="79">
        <v>0</v>
      </c>
    </row>
    <row r="16" spans="1:4" s="6" customFormat="1" ht="13.2" x14ac:dyDescent="0.25">
      <c r="A16" s="76" t="s">
        <v>1184</v>
      </c>
      <c r="B16" s="77" t="s">
        <v>2318</v>
      </c>
      <c r="C16" s="78">
        <f>D16*1.2</f>
        <v>0.18</v>
      </c>
      <c r="D16" s="79">
        <v>0.15</v>
      </c>
    </row>
    <row r="17" spans="1:4" s="6" customFormat="1" ht="13.2" x14ac:dyDescent="0.25">
      <c r="A17" s="76" t="s">
        <v>1185</v>
      </c>
      <c r="B17" s="77" t="s">
        <v>2318</v>
      </c>
      <c r="C17" s="78">
        <f>D17*1.2</f>
        <v>0.12</v>
      </c>
      <c r="D17" s="79">
        <v>0.1</v>
      </c>
    </row>
    <row r="18" spans="1:4" s="6" customFormat="1" ht="13.2" x14ac:dyDescent="0.25">
      <c r="A18" s="76"/>
      <c r="B18" s="77"/>
      <c r="C18" s="78"/>
      <c r="D18" s="79"/>
    </row>
    <row r="19" spans="1:4" s="6" customFormat="1" ht="13.2" x14ac:dyDescent="0.25">
      <c r="A19" s="76" t="s">
        <v>2319</v>
      </c>
      <c r="B19" s="77" t="s">
        <v>2320</v>
      </c>
      <c r="C19" s="78">
        <f>D19*1.2</f>
        <v>0.06</v>
      </c>
      <c r="D19" s="79">
        <v>0.05</v>
      </c>
    </row>
    <row r="20" spans="1:4" s="6" customFormat="1" ht="13.2" x14ac:dyDescent="0.25">
      <c r="A20" s="76" t="s">
        <v>2321</v>
      </c>
      <c r="B20" s="77" t="s">
        <v>2322</v>
      </c>
      <c r="C20" s="78">
        <f>D20*1.2</f>
        <v>0.06</v>
      </c>
      <c r="D20" s="79">
        <v>0.05</v>
      </c>
    </row>
    <row r="21" spans="1:4" s="6" customFormat="1" ht="13.2" x14ac:dyDescent="0.25">
      <c r="A21" s="76" t="s">
        <v>269</v>
      </c>
      <c r="B21" s="77" t="s">
        <v>2323</v>
      </c>
      <c r="C21" s="78">
        <f>D21*1.2</f>
        <v>0.18</v>
      </c>
      <c r="D21" s="79">
        <v>0.15</v>
      </c>
    </row>
    <row r="22" spans="1:4" s="6" customFormat="1" ht="13.2" x14ac:dyDescent="0.25">
      <c r="A22" s="76" t="s">
        <v>270</v>
      </c>
      <c r="B22" s="77" t="s">
        <v>2324</v>
      </c>
      <c r="C22" s="78">
        <f>D22*1.2</f>
        <v>0.17399999999999999</v>
      </c>
      <c r="D22" s="79">
        <v>0.14499999999999999</v>
      </c>
    </row>
    <row r="23" spans="1:4" s="6" customFormat="1" ht="13.2" x14ac:dyDescent="0.25">
      <c r="A23" s="76" t="s">
        <v>2325</v>
      </c>
      <c r="B23" s="77" t="s">
        <v>2326</v>
      </c>
      <c r="C23" s="78">
        <f>D23*1.2</f>
        <v>0.17399999999999999</v>
      </c>
      <c r="D23" s="79">
        <v>0.14499999999999999</v>
      </c>
    </row>
    <row r="24" spans="1:4" s="6" customFormat="1" ht="13.2" x14ac:dyDescent="0.25">
      <c r="A24" s="76"/>
      <c r="B24" s="77"/>
      <c r="C24" s="78"/>
      <c r="D24" s="79"/>
    </row>
    <row r="25" spans="1:4" s="6" customFormat="1" ht="13.2" x14ac:dyDescent="0.25">
      <c r="A25" s="76" t="s">
        <v>2327</v>
      </c>
      <c r="B25" s="77" t="s">
        <v>2328</v>
      </c>
      <c r="C25" s="78">
        <f>D25*1.2</f>
        <v>8.4000000000000005E-2</v>
      </c>
      <c r="D25" s="79">
        <v>7.0000000000000007E-2</v>
      </c>
    </row>
    <row r="26" spans="1:4" s="6" customFormat="1" ht="13.2" x14ac:dyDescent="0.25">
      <c r="A26" s="76" t="s">
        <v>2329</v>
      </c>
      <c r="B26" s="77" t="s">
        <v>2330</v>
      </c>
      <c r="C26" s="78">
        <f>D26*1.2</f>
        <v>0.10559999999999999</v>
      </c>
      <c r="D26" s="79">
        <v>8.7999999999999995E-2</v>
      </c>
    </row>
    <row r="27" spans="1:4" s="6" customFormat="1" ht="13.2" x14ac:dyDescent="0.25">
      <c r="A27" s="76" t="s">
        <v>2331</v>
      </c>
      <c r="B27" s="77" t="s">
        <v>2332</v>
      </c>
      <c r="C27" s="78">
        <f>D27*1.2</f>
        <v>0.108</v>
      </c>
      <c r="D27" s="79">
        <v>0.09</v>
      </c>
    </row>
    <row r="28" spans="1:4" s="6" customFormat="1" ht="13.2" x14ac:dyDescent="0.25">
      <c r="A28" s="76" t="s">
        <v>1165</v>
      </c>
      <c r="B28" s="77" t="s">
        <v>2333</v>
      </c>
      <c r="C28" s="78">
        <f>D28*1.2</f>
        <v>0.19800000000000001</v>
      </c>
      <c r="D28" s="79">
        <v>0.16500000000000001</v>
      </c>
    </row>
    <row r="29" spans="1:4" s="6" customFormat="1" ht="13.2" x14ac:dyDescent="0.25">
      <c r="A29" s="76" t="s">
        <v>2334</v>
      </c>
      <c r="B29" s="77" t="s">
        <v>2333</v>
      </c>
      <c r="C29" s="78">
        <f>D29*1.2</f>
        <v>0.19800000000000001</v>
      </c>
      <c r="D29" s="79">
        <v>0.16500000000000001</v>
      </c>
    </row>
    <row r="30" spans="1:4" s="6" customFormat="1" ht="13.2" x14ac:dyDescent="0.25">
      <c r="A30" s="76"/>
      <c r="B30" s="77"/>
      <c r="C30" s="78"/>
      <c r="D30" s="79"/>
    </row>
    <row r="31" spans="1:4" s="6" customFormat="1" ht="13.2" x14ac:dyDescent="0.25">
      <c r="A31" s="76" t="s">
        <v>519</v>
      </c>
      <c r="B31" s="77" t="s">
        <v>2335</v>
      </c>
      <c r="C31" s="78">
        <f>D31*1.2</f>
        <v>0.12</v>
      </c>
      <c r="D31" s="79">
        <v>0.1</v>
      </c>
    </row>
    <row r="32" spans="1:4" s="6" customFormat="1" ht="13.2" x14ac:dyDescent="0.25">
      <c r="A32" s="76" t="s">
        <v>520</v>
      </c>
      <c r="B32" s="77" t="s">
        <v>2336</v>
      </c>
      <c r="C32" s="78">
        <f>D32*1.2</f>
        <v>7.1999999999999995E-2</v>
      </c>
      <c r="D32" s="79">
        <v>0.06</v>
      </c>
    </row>
    <row r="33" spans="1:4" s="6" customFormat="1" ht="13.2" x14ac:dyDescent="0.25">
      <c r="A33" s="76" t="s">
        <v>1166</v>
      </c>
      <c r="B33" s="77" t="s">
        <v>2337</v>
      </c>
      <c r="C33" s="78">
        <f>D33*1.2</f>
        <v>0.27600000000000002</v>
      </c>
      <c r="D33" s="79">
        <v>0.23</v>
      </c>
    </row>
    <row r="34" spans="1:4" s="6" customFormat="1" ht="13.2" x14ac:dyDescent="0.25">
      <c r="A34" s="76"/>
      <c r="B34" s="77"/>
      <c r="C34" s="78"/>
      <c r="D34" s="79"/>
    </row>
    <row r="35" spans="1:4" s="6" customFormat="1" ht="13.2" x14ac:dyDescent="0.25">
      <c r="A35" s="76" t="s">
        <v>820</v>
      </c>
      <c r="B35" s="77" t="s">
        <v>2338</v>
      </c>
      <c r="C35" s="78">
        <f>D35*1.2</f>
        <v>0.108</v>
      </c>
      <c r="D35" s="79">
        <v>0.09</v>
      </c>
    </row>
    <row r="36" spans="1:4" s="6" customFormat="1" ht="13.2" x14ac:dyDescent="0.25">
      <c r="A36" s="76" t="s">
        <v>1167</v>
      </c>
      <c r="B36" s="77" t="s">
        <v>2339</v>
      </c>
      <c r="C36" s="78">
        <f>D36*1.2</f>
        <v>0.12</v>
      </c>
      <c r="D36" s="79">
        <v>0.1</v>
      </c>
    </row>
    <row r="37" spans="1:4" s="6" customFormat="1" ht="13.2" x14ac:dyDescent="0.25">
      <c r="A37" s="76" t="s">
        <v>1168</v>
      </c>
      <c r="B37" s="77" t="s">
        <v>2340</v>
      </c>
      <c r="C37" s="78">
        <f>D37*1.2</f>
        <v>0.51600000000000001</v>
      </c>
      <c r="D37" s="79">
        <v>0.43</v>
      </c>
    </row>
    <row r="38" spans="1:4" s="6" customFormat="1" ht="13.2" x14ac:dyDescent="0.25">
      <c r="A38" s="34"/>
      <c r="B38" s="28"/>
      <c r="C38" s="29"/>
      <c r="D38" s="35"/>
    </row>
    <row r="39" spans="1:4" s="6" customFormat="1" ht="13.2" x14ac:dyDescent="0.25">
      <c r="A39" s="34" t="s">
        <v>1169</v>
      </c>
      <c r="B39" s="28" t="s">
        <v>391</v>
      </c>
      <c r="C39" s="29">
        <f>D39*1.2</f>
        <v>0.3</v>
      </c>
      <c r="D39" s="35">
        <v>0.25</v>
      </c>
    </row>
    <row r="40" spans="1:4" s="6" customFormat="1" ht="13.2" x14ac:dyDescent="0.25">
      <c r="A40" s="34" t="s">
        <v>1170</v>
      </c>
      <c r="B40" s="28" t="s">
        <v>392</v>
      </c>
      <c r="C40" s="29">
        <f>D40*1.2</f>
        <v>0.89999999999999991</v>
      </c>
      <c r="D40" s="35">
        <v>0.75</v>
      </c>
    </row>
    <row r="41" spans="1:4" s="6" customFormat="1" ht="13.2" x14ac:dyDescent="0.25">
      <c r="A41" s="34" t="s">
        <v>1168</v>
      </c>
      <c r="B41" s="28" t="s">
        <v>390</v>
      </c>
      <c r="C41" s="29">
        <f>D41*1.2</f>
        <v>0.51600000000000001</v>
      </c>
      <c r="D41" s="35">
        <v>0.43</v>
      </c>
    </row>
    <row r="42" spans="1:4" s="6" customFormat="1" ht="13.2" x14ac:dyDescent="0.25">
      <c r="A42" s="34"/>
      <c r="B42" s="28"/>
      <c r="C42" s="29"/>
      <c r="D42" s="35"/>
    </row>
    <row r="43" spans="1:4" s="6" customFormat="1" ht="13.2" x14ac:dyDescent="0.25">
      <c r="A43" s="76" t="s">
        <v>1169</v>
      </c>
      <c r="B43" s="77" t="s">
        <v>2341</v>
      </c>
      <c r="C43" s="78">
        <f>D43*1.2</f>
        <v>0.3</v>
      </c>
      <c r="D43" s="79">
        <v>0.25</v>
      </c>
    </row>
    <row r="44" spans="1:4" s="6" customFormat="1" ht="13.2" x14ac:dyDescent="0.25">
      <c r="A44" s="76" t="s">
        <v>1170</v>
      </c>
      <c r="B44" s="77" t="s">
        <v>2342</v>
      </c>
      <c r="C44" s="78">
        <f>D44*1.2</f>
        <v>0.89999999999999991</v>
      </c>
      <c r="D44" s="79">
        <v>0.75</v>
      </c>
    </row>
    <row r="45" spans="1:4" s="6" customFormat="1" ht="13.2" x14ac:dyDescent="0.25">
      <c r="A45" s="76" t="s">
        <v>521</v>
      </c>
      <c r="B45" s="77" t="s">
        <v>2343</v>
      </c>
      <c r="C45" s="78">
        <f>D45*1.2</f>
        <v>0.75</v>
      </c>
      <c r="D45" s="79">
        <v>0.625</v>
      </c>
    </row>
    <row r="46" spans="1:4" s="6" customFormat="1" ht="108.6" x14ac:dyDescent="0.25">
      <c r="A46" s="46"/>
      <c r="B46" s="36" t="s">
        <v>2393</v>
      </c>
      <c r="C46" s="27"/>
      <c r="D46" s="33"/>
    </row>
    <row r="47" spans="1:4" s="6" customFormat="1" ht="13.2" x14ac:dyDescent="0.25">
      <c r="A47" s="76" t="s">
        <v>393</v>
      </c>
      <c r="B47" s="77" t="s">
        <v>2344</v>
      </c>
      <c r="C47" s="78">
        <f>D47*1.2</f>
        <v>18.899999999999999</v>
      </c>
      <c r="D47" s="79">
        <v>15.75</v>
      </c>
    </row>
    <row r="48" spans="1:4" s="6" customFormat="1" ht="13.2" x14ac:dyDescent="0.25">
      <c r="A48" s="76"/>
      <c r="B48" s="77"/>
      <c r="C48" s="78"/>
      <c r="D48" s="79"/>
    </row>
    <row r="49" spans="1:4" s="6" customFormat="1" ht="13.2" x14ac:dyDescent="0.25">
      <c r="A49" s="76" t="s">
        <v>640</v>
      </c>
      <c r="B49" s="77" t="s">
        <v>2345</v>
      </c>
      <c r="C49" s="78">
        <f t="shared" ref="C49:C54" si="1">D49*1.2</f>
        <v>0.12</v>
      </c>
      <c r="D49" s="79">
        <v>0.1</v>
      </c>
    </row>
    <row r="50" spans="1:4" s="6" customFormat="1" ht="13.2" x14ac:dyDescent="0.25">
      <c r="A50" s="76"/>
      <c r="B50" s="77"/>
      <c r="C50" s="78"/>
      <c r="D50" s="79"/>
    </row>
    <row r="51" spans="1:4" s="6" customFormat="1" ht="13.2" x14ac:dyDescent="0.25">
      <c r="A51" s="76" t="s">
        <v>394</v>
      </c>
      <c r="B51" s="77" t="s">
        <v>2346</v>
      </c>
      <c r="C51" s="78">
        <f t="shared" si="1"/>
        <v>0.13200000000000001</v>
      </c>
      <c r="D51" s="79">
        <v>0.11</v>
      </c>
    </row>
    <row r="52" spans="1:4" s="6" customFormat="1" ht="13.2" x14ac:dyDescent="0.25">
      <c r="A52" s="76" t="s">
        <v>643</v>
      </c>
      <c r="B52" s="77" t="s">
        <v>2347</v>
      </c>
      <c r="C52" s="78">
        <f t="shared" si="1"/>
        <v>0.16200000000000001</v>
      </c>
      <c r="D52" s="79">
        <v>0.13500000000000001</v>
      </c>
    </row>
    <row r="53" spans="1:4" s="6" customFormat="1" ht="13.2" x14ac:dyDescent="0.25">
      <c r="A53" s="76" t="s">
        <v>395</v>
      </c>
      <c r="B53" s="77" t="s">
        <v>2348</v>
      </c>
      <c r="C53" s="78">
        <f t="shared" si="1"/>
        <v>0.14399999999999999</v>
      </c>
      <c r="D53" s="79">
        <v>0.12</v>
      </c>
    </row>
    <row r="54" spans="1:4" s="6" customFormat="1" ht="13.2" x14ac:dyDescent="0.25">
      <c r="A54" s="76" t="s">
        <v>396</v>
      </c>
      <c r="B54" s="77" t="s">
        <v>2348</v>
      </c>
      <c r="C54" s="78">
        <f t="shared" si="1"/>
        <v>0.16800000000000001</v>
      </c>
      <c r="D54" s="79">
        <v>0.14000000000000001</v>
      </c>
    </row>
    <row r="55" spans="1:4" s="6" customFormat="1" ht="13.2" x14ac:dyDescent="0.25">
      <c r="A55" s="76"/>
      <c r="B55" s="77"/>
      <c r="C55" s="78"/>
      <c r="D55" s="79"/>
    </row>
    <row r="56" spans="1:4" s="6" customFormat="1" ht="13.2" x14ac:dyDescent="0.25">
      <c r="A56" s="76" t="s">
        <v>641</v>
      </c>
      <c r="B56" s="77" t="s">
        <v>2349</v>
      </c>
      <c r="C56" s="78">
        <f>D56*1.2</f>
        <v>0.192</v>
      </c>
      <c r="D56" s="79">
        <v>0.16</v>
      </c>
    </row>
    <row r="57" spans="1:4" s="6" customFormat="1" ht="13.2" x14ac:dyDescent="0.25">
      <c r="A57" s="76"/>
      <c r="B57" s="77"/>
      <c r="C57" s="78"/>
      <c r="D57" s="79"/>
    </row>
    <row r="58" spans="1:4" s="6" customFormat="1" ht="13.2" x14ac:dyDescent="0.25">
      <c r="A58" s="76" t="s">
        <v>1171</v>
      </c>
      <c r="B58" s="77" t="s">
        <v>2350</v>
      </c>
      <c r="C58" s="78">
        <f>D58*1.2</f>
        <v>0.13200000000000001</v>
      </c>
      <c r="D58" s="79">
        <v>0.11</v>
      </c>
    </row>
    <row r="59" spans="1:4" s="6" customFormat="1" ht="13.2" x14ac:dyDescent="0.25">
      <c r="A59" s="76" t="s">
        <v>1172</v>
      </c>
      <c r="B59" s="77" t="s">
        <v>2351</v>
      </c>
      <c r="C59" s="78">
        <f>D59*1.2</f>
        <v>0.3</v>
      </c>
      <c r="D59" s="79">
        <v>0.25</v>
      </c>
    </row>
    <row r="60" spans="1:4" s="6" customFormat="1" ht="13.2" x14ac:dyDescent="0.25">
      <c r="A60" s="76" t="s">
        <v>1173</v>
      </c>
      <c r="B60" s="77" t="s">
        <v>2352</v>
      </c>
      <c r="C60" s="78">
        <f>D60*1.2</f>
        <v>0.18</v>
      </c>
      <c r="D60" s="79">
        <v>0.15</v>
      </c>
    </row>
    <row r="61" spans="1:4" s="6" customFormat="1" ht="13.2" x14ac:dyDescent="0.25">
      <c r="A61" s="76" t="s">
        <v>2353</v>
      </c>
      <c r="B61" s="77" t="s">
        <v>2354</v>
      </c>
      <c r="C61" s="78">
        <f>D61*1.2</f>
        <v>0.23399999999999999</v>
      </c>
      <c r="D61" s="79">
        <v>0.19500000000000001</v>
      </c>
    </row>
    <row r="62" spans="1:4" s="6" customFormat="1" ht="13.2" x14ac:dyDescent="0.25">
      <c r="A62" s="76" t="s">
        <v>821</v>
      </c>
      <c r="B62" s="77" t="s">
        <v>2355</v>
      </c>
      <c r="C62" s="78">
        <f>D62*1.2</f>
        <v>0.23399999999999999</v>
      </c>
      <c r="D62" s="79">
        <v>0.19500000000000001</v>
      </c>
    </row>
    <row r="63" spans="1:4" s="6" customFormat="1" ht="13.2" x14ac:dyDescent="0.25">
      <c r="A63" s="34"/>
      <c r="B63" s="28"/>
      <c r="C63" s="29"/>
      <c r="D63" s="35"/>
    </row>
    <row r="64" spans="1:4" s="6" customFormat="1" ht="13.2" x14ac:dyDescent="0.25">
      <c r="A64" s="76" t="s">
        <v>1174</v>
      </c>
      <c r="B64" s="77" t="s">
        <v>2356</v>
      </c>
      <c r="C64" s="78">
        <f>D64*1.2</f>
        <v>0.14399999999999999</v>
      </c>
      <c r="D64" s="79">
        <v>0.12</v>
      </c>
    </row>
    <row r="65" spans="1:4" s="6" customFormat="1" ht="13.2" x14ac:dyDescent="0.25">
      <c r="A65" s="76" t="s">
        <v>1175</v>
      </c>
      <c r="B65" s="77" t="s">
        <v>2357</v>
      </c>
      <c r="C65" s="78">
        <f>D65*1.2</f>
        <v>0.44999999999999996</v>
      </c>
      <c r="D65" s="79">
        <v>0.375</v>
      </c>
    </row>
    <row r="66" spans="1:4" s="6" customFormat="1" ht="13.2" x14ac:dyDescent="0.25">
      <c r="A66" s="76" t="s">
        <v>271</v>
      </c>
      <c r="B66" s="77" t="s">
        <v>2358</v>
      </c>
      <c r="C66" s="78">
        <f>D66*1.2</f>
        <v>0.192</v>
      </c>
      <c r="D66" s="79">
        <v>0.16</v>
      </c>
    </row>
    <row r="67" spans="1:4" s="6" customFormat="1" ht="13.2" x14ac:dyDescent="0.25">
      <c r="A67" s="76" t="s">
        <v>531</v>
      </c>
      <c r="B67" s="77" t="s">
        <v>2359</v>
      </c>
      <c r="C67" s="78">
        <f>D67*1.2</f>
        <v>0.24599999999999997</v>
      </c>
      <c r="D67" s="79">
        <v>0.20499999999999999</v>
      </c>
    </row>
    <row r="68" spans="1:4" s="6" customFormat="1" ht="13.2" x14ac:dyDescent="0.25">
      <c r="A68" s="76"/>
      <c r="B68" s="77"/>
      <c r="C68" s="78"/>
      <c r="D68" s="79"/>
    </row>
    <row r="69" spans="1:4" s="6" customFormat="1" ht="13.2" x14ac:dyDescent="0.25">
      <c r="A69" s="76" t="s">
        <v>532</v>
      </c>
      <c r="B69" s="77" t="s">
        <v>2360</v>
      </c>
      <c r="C69" s="78">
        <f t="shared" ref="C69:C77" si="2">D69*1.2</f>
        <v>0.19800000000000001</v>
      </c>
      <c r="D69" s="79">
        <v>0.16500000000000001</v>
      </c>
    </row>
    <row r="70" spans="1:4" s="6" customFormat="1" ht="13.2" x14ac:dyDescent="0.25">
      <c r="A70" s="76" t="s">
        <v>844</v>
      </c>
      <c r="B70" s="77" t="s">
        <v>2361</v>
      </c>
      <c r="C70" s="78">
        <f t="shared" si="2"/>
        <v>0.6</v>
      </c>
      <c r="D70" s="79">
        <v>0.5</v>
      </c>
    </row>
    <row r="71" spans="1:4" s="6" customFormat="1" ht="13.2" x14ac:dyDescent="0.25">
      <c r="A71" s="76" t="s">
        <v>646</v>
      </c>
      <c r="B71" s="77" t="s">
        <v>2362</v>
      </c>
      <c r="C71" s="78">
        <f t="shared" si="2"/>
        <v>0.3</v>
      </c>
      <c r="D71" s="79">
        <v>0.25</v>
      </c>
    </row>
    <row r="72" spans="1:4" s="6" customFormat="1" ht="13.2" x14ac:dyDescent="0.25">
      <c r="A72" s="76" t="s">
        <v>272</v>
      </c>
      <c r="B72" s="77" t="s">
        <v>2363</v>
      </c>
      <c r="C72" s="78">
        <f t="shared" si="2"/>
        <v>0.22799999999999998</v>
      </c>
      <c r="D72" s="79">
        <v>0.19</v>
      </c>
    </row>
    <row r="73" spans="1:4" s="6" customFormat="1" ht="13.2" x14ac:dyDescent="0.25">
      <c r="A73" s="76" t="s">
        <v>428</v>
      </c>
      <c r="B73" s="77" t="s">
        <v>2364</v>
      </c>
      <c r="C73" s="78">
        <f t="shared" si="2"/>
        <v>0.28799999999999998</v>
      </c>
      <c r="D73" s="79">
        <v>0.24</v>
      </c>
    </row>
    <row r="74" spans="1:4" s="6" customFormat="1" ht="13.2" x14ac:dyDescent="0.25">
      <c r="A74" s="76" t="s">
        <v>429</v>
      </c>
      <c r="B74" s="77" t="s">
        <v>2365</v>
      </c>
      <c r="C74" s="78">
        <f t="shared" si="2"/>
        <v>0.28799999999999998</v>
      </c>
      <c r="D74" s="79">
        <v>0.24</v>
      </c>
    </row>
    <row r="75" spans="1:4" s="6" customFormat="1" ht="13.2" x14ac:dyDescent="0.25">
      <c r="A75" s="76" t="s">
        <v>1214</v>
      </c>
      <c r="B75" s="77" t="s">
        <v>2366</v>
      </c>
      <c r="C75" s="78">
        <f t="shared" si="2"/>
        <v>0.318</v>
      </c>
      <c r="D75" s="79">
        <v>0.26500000000000001</v>
      </c>
    </row>
    <row r="76" spans="1:4" s="6" customFormat="1" ht="13.2" x14ac:dyDescent="0.25">
      <c r="A76" s="76" t="s">
        <v>2367</v>
      </c>
      <c r="B76" s="77" t="s">
        <v>2368</v>
      </c>
      <c r="C76" s="78">
        <f t="shared" si="2"/>
        <v>0.22799999999999998</v>
      </c>
      <c r="D76" s="79">
        <v>0.19</v>
      </c>
    </row>
    <row r="77" spans="1:4" s="6" customFormat="1" ht="13.2" x14ac:dyDescent="0.25">
      <c r="A77" s="76" t="s">
        <v>2369</v>
      </c>
      <c r="B77" s="77" t="s">
        <v>2370</v>
      </c>
      <c r="C77" s="78">
        <f t="shared" si="2"/>
        <v>0.28799999999999998</v>
      </c>
      <c r="D77" s="79">
        <v>0.24</v>
      </c>
    </row>
    <row r="78" spans="1:4" s="6" customFormat="1" ht="13.2" x14ac:dyDescent="0.25">
      <c r="A78" s="34"/>
      <c r="B78" s="28"/>
      <c r="C78" s="29"/>
      <c r="D78" s="35"/>
    </row>
    <row r="79" spans="1:4" s="6" customFormat="1" ht="13.2" x14ac:dyDescent="0.25">
      <c r="A79" s="76" t="s">
        <v>822</v>
      </c>
      <c r="B79" s="77" t="s">
        <v>2371</v>
      </c>
      <c r="C79" s="78">
        <f>D79*1.2</f>
        <v>0.24</v>
      </c>
      <c r="D79" s="79">
        <v>0.2</v>
      </c>
    </row>
    <row r="80" spans="1:4" s="6" customFormat="1" ht="13.2" x14ac:dyDescent="0.25">
      <c r="A80" s="76" t="s">
        <v>823</v>
      </c>
      <c r="B80" s="77" t="s">
        <v>2372</v>
      </c>
      <c r="C80" s="78">
        <f>D80*1.2</f>
        <v>0.29399999999999998</v>
      </c>
      <c r="D80" s="79">
        <v>0.245</v>
      </c>
    </row>
    <row r="81" spans="1:4" s="6" customFormat="1" ht="13.2" x14ac:dyDescent="0.25">
      <c r="A81" s="76" t="s">
        <v>2373</v>
      </c>
      <c r="B81" s="77" t="s">
        <v>2374</v>
      </c>
      <c r="C81" s="78">
        <f>D81*1.2</f>
        <v>0.35399999999999998</v>
      </c>
      <c r="D81" s="79">
        <v>0.29499999999999998</v>
      </c>
    </row>
    <row r="82" spans="1:4" s="6" customFormat="1" ht="13.2" x14ac:dyDescent="0.25">
      <c r="A82" s="76" t="s">
        <v>1215</v>
      </c>
      <c r="B82" s="77" t="s">
        <v>2375</v>
      </c>
      <c r="C82" s="78">
        <f>D82*1.2</f>
        <v>0.35399999999999998</v>
      </c>
      <c r="D82" s="79">
        <v>0.29499999999999998</v>
      </c>
    </row>
    <row r="83" spans="1:4" s="6" customFormat="1" ht="13.2" x14ac:dyDescent="0.25">
      <c r="A83" s="76" t="s">
        <v>2376</v>
      </c>
      <c r="B83" s="77" t="s">
        <v>2377</v>
      </c>
      <c r="C83" s="78">
        <f>D83*1.2</f>
        <v>0.35399999999999998</v>
      </c>
      <c r="D83" s="79">
        <v>0.29499999999999998</v>
      </c>
    </row>
    <row r="84" spans="1:4" s="6" customFormat="1" ht="13.2" x14ac:dyDescent="0.25">
      <c r="A84" s="34"/>
      <c r="B84" s="28"/>
      <c r="C84" s="29"/>
      <c r="D84" s="35"/>
    </row>
    <row r="85" spans="1:4" s="6" customFormat="1" ht="13.2" x14ac:dyDescent="0.25">
      <c r="A85" s="76" t="s">
        <v>533</v>
      </c>
      <c r="B85" s="77" t="s">
        <v>2378</v>
      </c>
      <c r="C85" s="78">
        <f>D85*1.2</f>
        <v>0.222</v>
      </c>
      <c r="D85" s="79">
        <v>0.185</v>
      </c>
    </row>
    <row r="86" spans="1:4" s="6" customFormat="1" ht="13.2" x14ac:dyDescent="0.25">
      <c r="A86" s="76" t="s">
        <v>802</v>
      </c>
      <c r="B86" s="77" t="s">
        <v>2379</v>
      </c>
      <c r="C86" s="78">
        <f>D86*1.2</f>
        <v>0.6</v>
      </c>
      <c r="D86" s="79">
        <v>0.5</v>
      </c>
    </row>
    <row r="87" spans="1:4" s="6" customFormat="1" ht="13.2" x14ac:dyDescent="0.25">
      <c r="A87" s="76" t="s">
        <v>2380</v>
      </c>
      <c r="B87" s="77" t="s">
        <v>2381</v>
      </c>
      <c r="C87" s="78">
        <f>D87*1.2</f>
        <v>0.3</v>
      </c>
      <c r="D87" s="79">
        <v>0.25</v>
      </c>
    </row>
    <row r="88" spans="1:4" s="6" customFormat="1" ht="13.2" x14ac:dyDescent="0.25">
      <c r="A88" s="76" t="s">
        <v>2382</v>
      </c>
      <c r="B88" s="77" t="s">
        <v>2383</v>
      </c>
      <c r="C88" s="78">
        <f>D88*1.2</f>
        <v>0.36</v>
      </c>
      <c r="D88" s="79">
        <v>0.3</v>
      </c>
    </row>
    <row r="89" spans="1:4" s="6" customFormat="1" ht="13.2" x14ac:dyDescent="0.25">
      <c r="A89" s="76"/>
      <c r="B89" s="77"/>
      <c r="C89" s="78"/>
      <c r="D89" s="79"/>
    </row>
    <row r="90" spans="1:4" s="6" customFormat="1" ht="13.2" x14ac:dyDescent="0.25">
      <c r="A90" s="76" t="s">
        <v>2384</v>
      </c>
      <c r="B90" s="77" t="s">
        <v>2385</v>
      </c>
      <c r="C90" s="78">
        <f>D90*1.2</f>
        <v>0.36</v>
      </c>
      <c r="D90" s="79">
        <v>0.3</v>
      </c>
    </row>
    <row r="91" spans="1:4" s="6" customFormat="1" ht="13.2" x14ac:dyDescent="0.25">
      <c r="A91" s="76" t="s">
        <v>1216</v>
      </c>
      <c r="B91" s="77" t="s">
        <v>2386</v>
      </c>
      <c r="C91" s="78">
        <f>D91*1.2</f>
        <v>0.504</v>
      </c>
      <c r="D91" s="79">
        <v>0.42</v>
      </c>
    </row>
    <row r="92" spans="1:4" s="6" customFormat="1" ht="13.2" x14ac:dyDescent="0.25">
      <c r="A92" s="76" t="s">
        <v>2387</v>
      </c>
      <c r="B92" s="77" t="s">
        <v>2388</v>
      </c>
      <c r="C92" s="78">
        <f>D92*1.2</f>
        <v>0</v>
      </c>
      <c r="D92" s="79">
        <v>0</v>
      </c>
    </row>
    <row r="93" spans="1:4" ht="13.2" x14ac:dyDescent="0.25">
      <c r="A93" s="76" t="s">
        <v>2389</v>
      </c>
      <c r="B93" s="77" t="s">
        <v>2390</v>
      </c>
      <c r="C93" s="78">
        <f>D93*1.2</f>
        <v>0.504</v>
      </c>
      <c r="D93" s="79">
        <v>0.42</v>
      </c>
    </row>
    <row r="94" spans="1:4" s="4" customFormat="1" ht="13.2" x14ac:dyDescent="0.25">
      <c r="A94" s="76" t="s">
        <v>2391</v>
      </c>
      <c r="B94" s="77" t="s">
        <v>2392</v>
      </c>
      <c r="C94" s="78">
        <f>D94*1.2</f>
        <v>0.624</v>
      </c>
      <c r="D94" s="79">
        <v>0.52</v>
      </c>
    </row>
    <row r="95" spans="1:4" s="6" customFormat="1" ht="108.6" x14ac:dyDescent="0.25">
      <c r="A95" s="46"/>
      <c r="B95" s="36" t="s">
        <v>2394</v>
      </c>
      <c r="C95" s="27"/>
      <c r="D95" s="33"/>
    </row>
    <row r="96" spans="1:4" s="6" customFormat="1" ht="26.4" x14ac:dyDescent="0.25">
      <c r="A96" s="37" t="s">
        <v>2395</v>
      </c>
      <c r="B96" s="66" t="s">
        <v>2397</v>
      </c>
      <c r="C96" s="67"/>
      <c r="D96" s="68"/>
    </row>
    <row r="97" spans="1:5" s="6" customFormat="1" ht="13.2" x14ac:dyDescent="0.25">
      <c r="A97" s="76" t="s">
        <v>803</v>
      </c>
      <c r="B97" s="77" t="s">
        <v>2404</v>
      </c>
      <c r="C97" s="78">
        <f>D97*1.2</f>
        <v>3.9600000000000003E-2</v>
      </c>
      <c r="D97" s="79">
        <v>3.3000000000000002E-2</v>
      </c>
    </row>
    <row r="98" spans="1:5" s="6" customFormat="1" ht="13.2" x14ac:dyDescent="0.25">
      <c r="A98" s="76" t="s">
        <v>2402</v>
      </c>
      <c r="B98" s="77" t="s">
        <v>2426</v>
      </c>
      <c r="C98" s="78">
        <f>D98*1.2</f>
        <v>0.15</v>
      </c>
      <c r="D98" s="79">
        <v>0.125</v>
      </c>
    </row>
    <row r="99" spans="1:5" s="6" customFormat="1" ht="13.2" x14ac:dyDescent="0.25">
      <c r="A99" s="76" t="s">
        <v>2403</v>
      </c>
      <c r="B99" s="77" t="s">
        <v>2427</v>
      </c>
      <c r="C99" s="78">
        <f>D99*1.2</f>
        <v>0.18</v>
      </c>
      <c r="D99" s="79">
        <v>0.15</v>
      </c>
    </row>
    <row r="100" spans="1:5" s="6" customFormat="1" ht="13.2" x14ac:dyDescent="0.25">
      <c r="A100" s="76" t="s">
        <v>2405</v>
      </c>
      <c r="B100" s="77" t="s">
        <v>2406</v>
      </c>
      <c r="C100" s="78">
        <f>D100*1.2</f>
        <v>7.1999999999999995E-2</v>
      </c>
      <c r="D100" s="79">
        <v>0.06</v>
      </c>
    </row>
    <row r="101" spans="1:5" s="6" customFormat="1" ht="26.4" x14ac:dyDescent="0.25">
      <c r="A101" s="37" t="s">
        <v>913</v>
      </c>
      <c r="B101" s="66" t="s">
        <v>2397</v>
      </c>
      <c r="C101" s="67"/>
      <c r="D101" s="68"/>
    </row>
    <row r="102" spans="1:5" s="6" customFormat="1" ht="13.2" x14ac:dyDescent="0.25">
      <c r="A102" s="76" t="s">
        <v>803</v>
      </c>
      <c r="B102" s="77" t="s">
        <v>2404</v>
      </c>
      <c r="C102" s="78">
        <f t="shared" ref="C102:C112" si="3">D102*1.2</f>
        <v>3.9600000000000003E-2</v>
      </c>
      <c r="D102" s="79">
        <v>3.3000000000000002E-2</v>
      </c>
    </row>
    <row r="103" spans="1:5" s="6" customFormat="1" ht="13.2" x14ac:dyDescent="0.25">
      <c r="A103" s="76" t="s">
        <v>804</v>
      </c>
      <c r="B103" s="77" t="s">
        <v>2407</v>
      </c>
      <c r="C103" s="78">
        <f t="shared" si="3"/>
        <v>0.3</v>
      </c>
      <c r="D103" s="79">
        <v>0.25</v>
      </c>
    </row>
    <row r="104" spans="1:5" s="6" customFormat="1" ht="13.2" x14ac:dyDescent="0.25">
      <c r="A104" s="76" t="s">
        <v>1176</v>
      </c>
      <c r="B104" s="77" t="s">
        <v>2428</v>
      </c>
      <c r="C104" s="78">
        <f t="shared" si="3"/>
        <v>0.12</v>
      </c>
      <c r="D104" s="79">
        <v>0.1</v>
      </c>
    </row>
    <row r="105" spans="1:5" s="6" customFormat="1" ht="13.2" x14ac:dyDescent="0.25">
      <c r="A105" s="76" t="s">
        <v>1177</v>
      </c>
      <c r="B105" s="77" t="s">
        <v>2429</v>
      </c>
      <c r="C105" s="78">
        <f t="shared" si="3"/>
        <v>0.126</v>
      </c>
      <c r="D105" s="79">
        <v>0.105</v>
      </c>
    </row>
    <row r="106" spans="1:5" s="6" customFormat="1" ht="13.2" x14ac:dyDescent="0.25">
      <c r="A106" s="76" t="s">
        <v>805</v>
      </c>
      <c r="B106" s="77" t="s">
        <v>2430</v>
      </c>
      <c r="C106" s="78">
        <f t="shared" si="3"/>
        <v>0.18</v>
      </c>
      <c r="D106" s="79">
        <v>0.15</v>
      </c>
    </row>
    <row r="107" spans="1:5" s="6" customFormat="1" ht="13.2" x14ac:dyDescent="0.25">
      <c r="A107" s="76" t="s">
        <v>1219</v>
      </c>
      <c r="B107" s="77" t="s">
        <v>2408</v>
      </c>
      <c r="C107" s="78">
        <f t="shared" si="3"/>
        <v>0.48</v>
      </c>
      <c r="D107" s="79">
        <v>0.4</v>
      </c>
    </row>
    <row r="108" spans="1:5" s="6" customFormat="1" ht="13.2" x14ac:dyDescent="0.25">
      <c r="A108" s="76" t="s">
        <v>848</v>
      </c>
      <c r="B108" s="77" t="s">
        <v>2409</v>
      </c>
      <c r="C108" s="78">
        <f t="shared" si="3"/>
        <v>6.6000000000000003E-2</v>
      </c>
      <c r="D108" s="79">
        <v>5.5E-2</v>
      </c>
    </row>
    <row r="109" spans="1:5" s="6" customFormat="1" ht="13.2" x14ac:dyDescent="0.25">
      <c r="A109" s="76" t="s">
        <v>44</v>
      </c>
      <c r="B109" s="77" t="s">
        <v>2410</v>
      </c>
      <c r="C109" s="78">
        <f t="shared" si="3"/>
        <v>0.10200000000000001</v>
      </c>
      <c r="D109" s="79">
        <v>8.5000000000000006E-2</v>
      </c>
    </row>
    <row r="110" spans="1:5" s="6" customFormat="1" ht="13.2" x14ac:dyDescent="0.25">
      <c r="A110" s="76" t="s">
        <v>430</v>
      </c>
      <c r="B110" s="77" t="s">
        <v>2411</v>
      </c>
      <c r="C110" s="78">
        <f t="shared" si="3"/>
        <v>0.10200000000000001</v>
      </c>
      <c r="D110" s="79">
        <v>8.5000000000000006E-2</v>
      </c>
    </row>
    <row r="111" spans="1:5" s="4" customFormat="1" ht="13.2" x14ac:dyDescent="0.25">
      <c r="A111" s="76" t="s">
        <v>595</v>
      </c>
      <c r="B111" s="77" t="s">
        <v>2412</v>
      </c>
      <c r="C111" s="78">
        <f t="shared" si="3"/>
        <v>7.1999999999999995E-2</v>
      </c>
      <c r="D111" s="79">
        <v>0.06</v>
      </c>
      <c r="E111" s="6"/>
    </row>
    <row r="112" spans="1:5" s="6" customFormat="1" ht="13.2" x14ac:dyDescent="0.25">
      <c r="A112" s="76" t="s">
        <v>806</v>
      </c>
      <c r="B112" s="77" t="s">
        <v>2413</v>
      </c>
      <c r="C112" s="78">
        <f t="shared" si="3"/>
        <v>0.108</v>
      </c>
      <c r="D112" s="79">
        <v>0.09</v>
      </c>
    </row>
    <row r="113" spans="1:4" s="6" customFormat="1" ht="26.4" x14ac:dyDescent="0.25">
      <c r="A113" s="37" t="s">
        <v>914</v>
      </c>
      <c r="B113" s="66" t="s">
        <v>2398</v>
      </c>
      <c r="C113" s="67"/>
      <c r="D113" s="68"/>
    </row>
    <row r="114" spans="1:4" s="6" customFormat="1" ht="13.2" x14ac:dyDescent="0.25">
      <c r="A114" s="76" t="s">
        <v>807</v>
      </c>
      <c r="B114" s="77" t="s">
        <v>2414</v>
      </c>
      <c r="C114" s="78">
        <f t="shared" ref="C114:C126" si="4">D114*1.2</f>
        <v>0.18</v>
      </c>
      <c r="D114" s="79">
        <v>0.15</v>
      </c>
    </row>
    <row r="115" spans="1:4" s="6" customFormat="1" ht="13.2" x14ac:dyDescent="0.25">
      <c r="A115" s="76" t="s">
        <v>1220</v>
      </c>
      <c r="B115" s="77" t="s">
        <v>2415</v>
      </c>
      <c r="C115" s="78">
        <f t="shared" si="4"/>
        <v>0.42</v>
      </c>
      <c r="D115" s="79">
        <v>0.35</v>
      </c>
    </row>
    <row r="116" spans="1:4" s="6" customFormat="1" ht="13.2" x14ac:dyDescent="0.25">
      <c r="A116" s="76" t="s">
        <v>206</v>
      </c>
      <c r="B116" s="77" t="s">
        <v>2416</v>
      </c>
      <c r="C116" s="78">
        <f t="shared" si="4"/>
        <v>0.3</v>
      </c>
      <c r="D116" s="79">
        <v>0.25</v>
      </c>
    </row>
    <row r="117" spans="1:4" s="6" customFormat="1" ht="13.2" x14ac:dyDescent="0.25">
      <c r="A117" s="76" t="s">
        <v>1178</v>
      </c>
      <c r="B117" s="77" t="s">
        <v>2431</v>
      </c>
      <c r="C117" s="78">
        <f t="shared" si="4"/>
        <v>9.6000000000000002E-2</v>
      </c>
      <c r="D117" s="79">
        <v>0.08</v>
      </c>
    </row>
    <row r="118" spans="1:4" s="6" customFormat="1" ht="13.2" x14ac:dyDescent="0.25">
      <c r="A118" s="76" t="s">
        <v>205</v>
      </c>
      <c r="B118" s="77" t="s">
        <v>2432</v>
      </c>
      <c r="C118" s="78">
        <f t="shared" si="4"/>
        <v>0.12</v>
      </c>
      <c r="D118" s="79">
        <v>0.1</v>
      </c>
    </row>
    <row r="119" spans="1:4" s="6" customFormat="1" ht="13.2" x14ac:dyDescent="0.25">
      <c r="A119" s="76" t="s">
        <v>383</v>
      </c>
      <c r="B119" s="77" t="s">
        <v>2417</v>
      </c>
      <c r="C119" s="78">
        <f t="shared" si="4"/>
        <v>5.3999999999999999E-2</v>
      </c>
      <c r="D119" s="79">
        <v>4.4999999999999998E-2</v>
      </c>
    </row>
    <row r="120" spans="1:4" s="6" customFormat="1" ht="13.2" x14ac:dyDescent="0.25">
      <c r="A120" s="76" t="s">
        <v>849</v>
      </c>
      <c r="B120" s="77" t="s">
        <v>2417</v>
      </c>
      <c r="C120" s="78">
        <f t="shared" si="4"/>
        <v>4.2000000000000003E-2</v>
      </c>
      <c r="D120" s="79">
        <v>3.5000000000000003E-2</v>
      </c>
    </row>
    <row r="121" spans="1:4" s="6" customFormat="1" ht="13.2" x14ac:dyDescent="0.25">
      <c r="A121" s="76" t="s">
        <v>384</v>
      </c>
      <c r="B121" s="77" t="s">
        <v>2418</v>
      </c>
      <c r="C121" s="78">
        <f t="shared" si="4"/>
        <v>0.14399999999999999</v>
      </c>
      <c r="D121" s="79">
        <v>0.12</v>
      </c>
    </row>
    <row r="122" spans="1:4" s="6" customFormat="1" ht="13.2" x14ac:dyDescent="0.25">
      <c r="A122" s="76" t="s">
        <v>645</v>
      </c>
      <c r="B122" s="77" t="s">
        <v>2419</v>
      </c>
      <c r="C122" s="78">
        <f t="shared" si="4"/>
        <v>0.18</v>
      </c>
      <c r="D122" s="79">
        <v>0.15</v>
      </c>
    </row>
    <row r="123" spans="1:4" s="6" customFormat="1" ht="13.2" x14ac:dyDescent="0.25">
      <c r="A123" s="76" t="s">
        <v>45</v>
      </c>
      <c r="B123" s="77" t="s">
        <v>2420</v>
      </c>
      <c r="C123" s="78">
        <f t="shared" si="4"/>
        <v>0.13200000000000001</v>
      </c>
      <c r="D123" s="79">
        <v>0.11</v>
      </c>
    </row>
    <row r="124" spans="1:4" s="6" customFormat="1" ht="13.2" x14ac:dyDescent="0.25">
      <c r="A124" s="76" t="s">
        <v>808</v>
      </c>
      <c r="B124" s="77" t="s">
        <v>2421</v>
      </c>
      <c r="C124" s="78">
        <f t="shared" si="4"/>
        <v>0.16800000000000001</v>
      </c>
      <c r="D124" s="79">
        <v>0.14000000000000001</v>
      </c>
    </row>
    <row r="125" spans="1:4" s="4" customFormat="1" ht="13.2" x14ac:dyDescent="0.25">
      <c r="A125" s="76" t="s">
        <v>431</v>
      </c>
      <c r="B125" s="77" t="s">
        <v>2422</v>
      </c>
      <c r="C125" s="78">
        <f t="shared" si="4"/>
        <v>0.16800000000000001</v>
      </c>
      <c r="D125" s="79">
        <v>0.14000000000000001</v>
      </c>
    </row>
    <row r="126" spans="1:4" s="6" customFormat="1" ht="13.2" x14ac:dyDescent="0.25">
      <c r="A126" s="76" t="s">
        <v>46</v>
      </c>
      <c r="B126" s="77" t="s">
        <v>2423</v>
      </c>
      <c r="C126" s="78">
        <f t="shared" si="4"/>
        <v>0.16800000000000001</v>
      </c>
      <c r="D126" s="79">
        <v>0.14000000000000001</v>
      </c>
    </row>
    <row r="127" spans="1:4" s="6" customFormat="1" ht="26.4" x14ac:dyDescent="0.25">
      <c r="A127" s="37" t="s">
        <v>915</v>
      </c>
      <c r="B127" s="66" t="s">
        <v>2399</v>
      </c>
      <c r="C127" s="67"/>
      <c r="D127" s="68"/>
    </row>
    <row r="128" spans="1:4" s="6" customFormat="1" ht="13.2" x14ac:dyDescent="0.25">
      <c r="A128" s="76" t="s">
        <v>207</v>
      </c>
      <c r="B128" s="77" t="s">
        <v>2424</v>
      </c>
      <c r="C128" s="78">
        <f t="shared" ref="C128:C138" si="5">D128*1.2</f>
        <v>0.16200000000000001</v>
      </c>
      <c r="D128" s="79">
        <v>0.13500000000000001</v>
      </c>
    </row>
    <row r="129" spans="1:4" s="6" customFormat="1" ht="13.2" x14ac:dyDescent="0.25">
      <c r="A129" s="76" t="s">
        <v>783</v>
      </c>
      <c r="B129" s="77" t="s">
        <v>2425</v>
      </c>
      <c r="C129" s="78">
        <f t="shared" si="5"/>
        <v>0.24</v>
      </c>
      <c r="D129" s="79">
        <v>0.2</v>
      </c>
    </row>
    <row r="130" spans="1:4" s="6" customFormat="1" ht="13.2" x14ac:dyDescent="0.25">
      <c r="A130" s="76" t="s">
        <v>809</v>
      </c>
      <c r="B130" s="77" t="s">
        <v>2433</v>
      </c>
      <c r="C130" s="78">
        <f t="shared" si="5"/>
        <v>0.10200000000000001</v>
      </c>
      <c r="D130" s="79">
        <v>8.5000000000000006E-2</v>
      </c>
    </row>
    <row r="131" spans="1:4" s="6" customFormat="1" ht="13.2" x14ac:dyDescent="0.25">
      <c r="A131" s="76" t="s">
        <v>208</v>
      </c>
      <c r="B131" s="77" t="s">
        <v>2434</v>
      </c>
      <c r="C131" s="78">
        <f t="shared" si="5"/>
        <v>0.252</v>
      </c>
      <c r="D131" s="79">
        <v>0.21</v>
      </c>
    </row>
    <row r="132" spans="1:4" s="6" customFormat="1" ht="13.2" x14ac:dyDescent="0.25">
      <c r="A132" s="76" t="s">
        <v>782</v>
      </c>
      <c r="B132" s="77" t="s">
        <v>2435</v>
      </c>
      <c r="C132" s="78">
        <f t="shared" si="5"/>
        <v>0.108</v>
      </c>
      <c r="D132" s="79">
        <v>0.09</v>
      </c>
    </row>
    <row r="133" spans="1:4" s="6" customFormat="1" ht="13.2" x14ac:dyDescent="0.25">
      <c r="A133" s="76" t="s">
        <v>596</v>
      </c>
      <c r="B133" s="77" t="s">
        <v>2436</v>
      </c>
      <c r="C133" s="78">
        <f t="shared" si="5"/>
        <v>4.8000000000000001E-2</v>
      </c>
      <c r="D133" s="79">
        <v>0.04</v>
      </c>
    </row>
    <row r="134" spans="1:4" s="6" customFormat="1" ht="13.2" x14ac:dyDescent="0.25">
      <c r="A134" s="76" t="s">
        <v>810</v>
      </c>
      <c r="B134" s="77" t="s">
        <v>2437</v>
      </c>
      <c r="C134" s="78">
        <f t="shared" si="5"/>
        <v>0.54</v>
      </c>
      <c r="D134" s="79">
        <v>0.45</v>
      </c>
    </row>
    <row r="135" spans="1:4" s="6" customFormat="1" ht="13.2" x14ac:dyDescent="0.25">
      <c r="A135" s="76" t="s">
        <v>597</v>
      </c>
      <c r="B135" s="77" t="s">
        <v>2438</v>
      </c>
      <c r="C135" s="78">
        <f t="shared" si="5"/>
        <v>0.186</v>
      </c>
      <c r="D135" s="79">
        <v>0.155</v>
      </c>
    </row>
    <row r="136" spans="1:4" s="6" customFormat="1" ht="13.2" x14ac:dyDescent="0.25">
      <c r="A136" s="76" t="s">
        <v>811</v>
      </c>
      <c r="B136" s="77" t="s">
        <v>2439</v>
      </c>
      <c r="C136" s="78">
        <f t="shared" si="5"/>
        <v>0.23399999999999999</v>
      </c>
      <c r="D136" s="79">
        <v>0.19500000000000001</v>
      </c>
    </row>
    <row r="137" spans="1:4" s="6" customFormat="1" ht="13.2" x14ac:dyDescent="0.25">
      <c r="A137" s="76" t="s">
        <v>812</v>
      </c>
      <c r="B137" s="77" t="s">
        <v>2440</v>
      </c>
      <c r="C137" s="78">
        <f t="shared" si="5"/>
        <v>0.23399999999999999</v>
      </c>
      <c r="D137" s="79">
        <v>0.19500000000000001</v>
      </c>
    </row>
    <row r="138" spans="1:4" s="6" customFormat="1" ht="13.2" x14ac:dyDescent="0.25">
      <c r="A138" s="76" t="s">
        <v>813</v>
      </c>
      <c r="B138" s="77" t="s">
        <v>2441</v>
      </c>
      <c r="C138" s="78">
        <f t="shared" si="5"/>
        <v>0.23399999999999999</v>
      </c>
      <c r="D138" s="79">
        <v>0.19500000000000001</v>
      </c>
    </row>
    <row r="139" spans="1:4" s="4" customFormat="1" ht="24" x14ac:dyDescent="0.25">
      <c r="A139" s="37" t="s">
        <v>3110</v>
      </c>
      <c r="B139" s="38"/>
      <c r="C139" s="38"/>
      <c r="D139" s="39"/>
    </row>
    <row r="140" spans="1:4" s="6" customFormat="1" ht="13.2" x14ac:dyDescent="0.25">
      <c r="A140" s="76" t="s">
        <v>784</v>
      </c>
      <c r="B140" s="77" t="s">
        <v>2442</v>
      </c>
      <c r="C140" s="78">
        <f>D140*1.2</f>
        <v>0.222</v>
      </c>
      <c r="D140" s="79">
        <v>0.185</v>
      </c>
    </row>
    <row r="141" spans="1:4" s="6" customFormat="1" ht="13.2" x14ac:dyDescent="0.25">
      <c r="A141" s="76" t="s">
        <v>785</v>
      </c>
      <c r="B141" s="77" t="s">
        <v>2443</v>
      </c>
      <c r="C141" s="78">
        <f>D141*1.2</f>
        <v>0.26400000000000001</v>
      </c>
      <c r="D141" s="79">
        <v>0.22</v>
      </c>
    </row>
    <row r="142" spans="1:4" s="6" customFormat="1" ht="26.4" x14ac:dyDescent="0.25">
      <c r="A142" s="37" t="s">
        <v>916</v>
      </c>
      <c r="B142" s="66" t="s">
        <v>2400</v>
      </c>
      <c r="C142" s="67"/>
      <c r="D142" s="68"/>
    </row>
    <row r="143" spans="1:4" s="6" customFormat="1" ht="13.2" x14ac:dyDescent="0.25">
      <c r="A143" s="76" t="s">
        <v>786</v>
      </c>
      <c r="B143" s="77" t="s">
        <v>2444</v>
      </c>
      <c r="C143" s="78">
        <f t="shared" ref="C143:C157" si="6">D143*1.2</f>
        <v>0.54</v>
      </c>
      <c r="D143" s="79">
        <v>0.45</v>
      </c>
    </row>
    <row r="144" spans="1:4" s="6" customFormat="1" ht="13.2" x14ac:dyDescent="0.25">
      <c r="A144" s="76" t="s">
        <v>213</v>
      </c>
      <c r="B144" s="77" t="s">
        <v>2445</v>
      </c>
      <c r="C144" s="78">
        <f t="shared" si="6"/>
        <v>0.42</v>
      </c>
      <c r="D144" s="79">
        <v>0.35</v>
      </c>
    </row>
    <row r="145" spans="1:4" s="6" customFormat="1" ht="13.2" x14ac:dyDescent="0.25">
      <c r="A145" s="76" t="s">
        <v>787</v>
      </c>
      <c r="B145" s="77" t="s">
        <v>2446</v>
      </c>
      <c r="C145" s="78">
        <f t="shared" si="6"/>
        <v>0.13200000000000001</v>
      </c>
      <c r="D145" s="79">
        <v>0.11</v>
      </c>
    </row>
    <row r="146" spans="1:4" s="6" customFormat="1" ht="13.2" x14ac:dyDescent="0.25">
      <c r="A146" s="76" t="s">
        <v>1221</v>
      </c>
      <c r="B146" s="77" t="s">
        <v>2447</v>
      </c>
      <c r="C146" s="78">
        <f t="shared" si="6"/>
        <v>0.24</v>
      </c>
      <c r="D146" s="79">
        <v>0.2</v>
      </c>
    </row>
    <row r="147" spans="1:4" s="6" customFormat="1" ht="13.2" x14ac:dyDescent="0.25">
      <c r="A147" s="76" t="s">
        <v>814</v>
      </c>
      <c r="B147" s="77" t="s">
        <v>2448</v>
      </c>
      <c r="C147" s="78">
        <f t="shared" si="6"/>
        <v>0.09</v>
      </c>
      <c r="D147" s="79">
        <v>7.4999999999999997E-2</v>
      </c>
    </row>
    <row r="148" spans="1:4" s="6" customFormat="1" ht="13.2" x14ac:dyDescent="0.25">
      <c r="A148" s="76" t="s">
        <v>598</v>
      </c>
      <c r="B148" s="77" t="s">
        <v>2448</v>
      </c>
      <c r="C148" s="78">
        <f t="shared" si="6"/>
        <v>5.3999999999999999E-2</v>
      </c>
      <c r="D148" s="79">
        <v>4.4999999999999998E-2</v>
      </c>
    </row>
    <row r="149" spans="1:4" s="6" customFormat="1" ht="13.2" x14ac:dyDescent="0.25">
      <c r="A149" s="76" t="s">
        <v>647</v>
      </c>
      <c r="B149" s="77" t="s">
        <v>2449</v>
      </c>
      <c r="C149" s="78">
        <f t="shared" si="6"/>
        <v>0.27</v>
      </c>
      <c r="D149" s="79">
        <v>0.22500000000000001</v>
      </c>
    </row>
    <row r="150" spans="1:4" s="6" customFormat="1" ht="13.2" x14ac:dyDescent="0.25">
      <c r="A150" s="76" t="s">
        <v>850</v>
      </c>
      <c r="B150" s="77" t="s">
        <v>2450</v>
      </c>
      <c r="C150" s="78">
        <f t="shared" si="6"/>
        <v>0.25800000000000001</v>
      </c>
      <c r="D150" s="79">
        <v>0.215</v>
      </c>
    </row>
    <row r="151" spans="1:4" s="6" customFormat="1" ht="13.2" x14ac:dyDescent="0.25">
      <c r="A151" s="76" t="s">
        <v>599</v>
      </c>
      <c r="B151" s="77" t="s">
        <v>2451</v>
      </c>
      <c r="C151" s="78">
        <f t="shared" si="6"/>
        <v>0.25800000000000001</v>
      </c>
      <c r="D151" s="79">
        <v>0.215</v>
      </c>
    </row>
    <row r="152" spans="1:4" s="6" customFormat="1" ht="13.2" x14ac:dyDescent="0.25">
      <c r="A152" s="76" t="s">
        <v>2452</v>
      </c>
      <c r="B152" s="77" t="s">
        <v>2453</v>
      </c>
      <c r="C152" s="78">
        <f t="shared" si="6"/>
        <v>0.29399999999999998</v>
      </c>
      <c r="D152" s="79">
        <v>0.245</v>
      </c>
    </row>
    <row r="153" spans="1:4" s="4" customFormat="1" ht="13.2" x14ac:dyDescent="0.25">
      <c r="A153" s="76" t="s">
        <v>48</v>
      </c>
      <c r="B153" s="77" t="s">
        <v>2454</v>
      </c>
      <c r="C153" s="78">
        <f t="shared" si="6"/>
        <v>0.29399999999999998</v>
      </c>
      <c r="D153" s="79">
        <v>0.245</v>
      </c>
    </row>
    <row r="154" spans="1:4" s="6" customFormat="1" ht="13.2" x14ac:dyDescent="0.25">
      <c r="A154" s="76" t="s">
        <v>47</v>
      </c>
      <c r="B154" s="77" t="s">
        <v>2455</v>
      </c>
      <c r="C154" s="78">
        <f t="shared" si="6"/>
        <v>0.29399999999999998</v>
      </c>
      <c r="D154" s="79">
        <v>0.245</v>
      </c>
    </row>
    <row r="155" spans="1:4" s="6" customFormat="1" ht="13.2" x14ac:dyDescent="0.25">
      <c r="A155" s="76" t="s">
        <v>554</v>
      </c>
      <c r="B155" s="77" t="s">
        <v>2456</v>
      </c>
      <c r="C155" s="78">
        <f t="shared" si="6"/>
        <v>0.29399999999999998</v>
      </c>
      <c r="D155" s="79">
        <v>0.245</v>
      </c>
    </row>
    <row r="156" spans="1:4" s="6" customFormat="1" ht="13.2" x14ac:dyDescent="0.25">
      <c r="A156" s="76" t="s">
        <v>815</v>
      </c>
      <c r="B156" s="77" t="s">
        <v>2457</v>
      </c>
      <c r="C156" s="78">
        <f t="shared" si="6"/>
        <v>0.29399999999999998</v>
      </c>
      <c r="D156" s="79">
        <v>0.245</v>
      </c>
    </row>
    <row r="157" spans="1:4" s="6" customFormat="1" ht="13.2" x14ac:dyDescent="0.25">
      <c r="A157" s="76" t="s">
        <v>2458</v>
      </c>
      <c r="B157" s="77" t="s">
        <v>2459</v>
      </c>
      <c r="C157" s="78">
        <f t="shared" si="6"/>
        <v>0.29399999999999998</v>
      </c>
      <c r="D157" s="79">
        <v>0.245</v>
      </c>
    </row>
    <row r="158" spans="1:4" s="6" customFormat="1" ht="26.4" x14ac:dyDescent="0.25">
      <c r="A158" s="37" t="s">
        <v>917</v>
      </c>
      <c r="B158" s="66" t="s">
        <v>2401</v>
      </c>
      <c r="C158" s="67"/>
      <c r="D158" s="68"/>
    </row>
    <row r="159" spans="1:4" s="6" customFormat="1" ht="13.2" x14ac:dyDescent="0.25">
      <c r="A159" s="76" t="s">
        <v>215</v>
      </c>
      <c r="B159" s="77" t="s">
        <v>2460</v>
      </c>
      <c r="C159" s="78">
        <f t="shared" ref="C159:C166" si="7">D159*1.2</f>
        <v>0.36</v>
      </c>
      <c r="D159" s="79">
        <v>0.3</v>
      </c>
    </row>
    <row r="160" spans="1:4" s="6" customFormat="1" ht="13.2" x14ac:dyDescent="0.25">
      <c r="A160" s="76" t="s">
        <v>214</v>
      </c>
      <c r="B160" s="77" t="s">
        <v>2461</v>
      </c>
      <c r="C160" s="78">
        <f t="shared" si="7"/>
        <v>0.3</v>
      </c>
      <c r="D160" s="79">
        <v>0.25</v>
      </c>
    </row>
    <row r="161" spans="1:4" s="6" customFormat="1" ht="13.2" x14ac:dyDescent="0.25">
      <c r="A161" s="76" t="s">
        <v>555</v>
      </c>
      <c r="B161" s="77" t="s">
        <v>2462</v>
      </c>
      <c r="C161" s="78">
        <f t="shared" si="7"/>
        <v>0.36</v>
      </c>
      <c r="D161" s="79">
        <v>0.3</v>
      </c>
    </row>
    <row r="162" spans="1:4" s="6" customFormat="1" ht="13.2" x14ac:dyDescent="0.25">
      <c r="A162" s="76" t="s">
        <v>851</v>
      </c>
      <c r="B162" s="77" t="s">
        <v>2463</v>
      </c>
      <c r="C162" s="78">
        <f t="shared" si="7"/>
        <v>0.06</v>
      </c>
      <c r="D162" s="79">
        <v>0.05</v>
      </c>
    </row>
    <row r="163" spans="1:4" s="6" customFormat="1" ht="13.2" x14ac:dyDescent="0.25">
      <c r="A163" s="76" t="s">
        <v>406</v>
      </c>
      <c r="B163" s="77" t="s">
        <v>2464</v>
      </c>
      <c r="C163" s="78">
        <f t="shared" si="7"/>
        <v>0.45599999999999996</v>
      </c>
      <c r="D163" s="79">
        <v>0.38</v>
      </c>
    </row>
    <row r="164" spans="1:4" s="4" customFormat="1" ht="13.2" x14ac:dyDescent="0.25">
      <c r="A164" s="76" t="s">
        <v>852</v>
      </c>
      <c r="B164" s="77" t="s">
        <v>2465</v>
      </c>
      <c r="C164" s="78">
        <f t="shared" si="7"/>
        <v>0.34799999999999998</v>
      </c>
      <c r="D164" s="79">
        <v>0.28999999999999998</v>
      </c>
    </row>
    <row r="165" spans="1:4" s="6" customFormat="1" ht="13.2" x14ac:dyDescent="0.25">
      <c r="A165" s="76" t="s">
        <v>49</v>
      </c>
      <c r="B165" s="77" t="s">
        <v>2466</v>
      </c>
      <c r="C165" s="78">
        <f t="shared" si="7"/>
        <v>0.432</v>
      </c>
      <c r="D165" s="79">
        <v>0.36</v>
      </c>
    </row>
    <row r="166" spans="1:4" s="6" customFormat="1" ht="13.2" x14ac:dyDescent="0.25">
      <c r="A166" s="76" t="s">
        <v>216</v>
      </c>
      <c r="B166" s="77" t="s">
        <v>2467</v>
      </c>
      <c r="C166" s="78">
        <f t="shared" si="7"/>
        <v>0.432</v>
      </c>
      <c r="D166" s="79">
        <v>0.36</v>
      </c>
    </row>
    <row r="167" spans="1:4" s="6" customFormat="1" ht="24" x14ac:dyDescent="0.25">
      <c r="A167" s="37" t="s">
        <v>918</v>
      </c>
      <c r="B167" s="66" t="s">
        <v>2396</v>
      </c>
      <c r="C167" s="67"/>
      <c r="D167" s="68"/>
    </row>
    <row r="168" spans="1:4" s="6" customFormat="1" ht="13.2" x14ac:dyDescent="0.25">
      <c r="A168" s="76" t="s">
        <v>217</v>
      </c>
      <c r="B168" s="77" t="s">
        <v>2468</v>
      </c>
      <c r="C168" s="78">
        <f t="shared" ref="C168:C176" si="8">D168*1.2</f>
        <v>0.48</v>
      </c>
      <c r="D168" s="79">
        <v>0.4</v>
      </c>
    </row>
    <row r="169" spans="1:4" s="6" customFormat="1" ht="13.2" x14ac:dyDescent="0.25">
      <c r="A169" s="76" t="s">
        <v>50</v>
      </c>
      <c r="B169" s="77" t="s">
        <v>2469</v>
      </c>
      <c r="C169" s="78">
        <f t="shared" si="8"/>
        <v>0.38400000000000001</v>
      </c>
      <c r="D169" s="79">
        <v>0.32</v>
      </c>
    </row>
    <row r="170" spans="1:4" s="6" customFormat="1" ht="13.2" x14ac:dyDescent="0.25">
      <c r="A170" s="76" t="s">
        <v>556</v>
      </c>
      <c r="B170" s="77" t="s">
        <v>2470</v>
      </c>
      <c r="C170" s="78">
        <f t="shared" si="8"/>
        <v>0.66</v>
      </c>
      <c r="D170" s="79">
        <v>0.55000000000000004</v>
      </c>
    </row>
    <row r="171" spans="1:4" s="6" customFormat="1" ht="13.2" x14ac:dyDescent="0.25">
      <c r="A171" s="76" t="s">
        <v>218</v>
      </c>
      <c r="B171" s="77" t="s">
        <v>2471</v>
      </c>
      <c r="C171" s="78">
        <f t="shared" si="8"/>
        <v>0.10200000000000001</v>
      </c>
      <c r="D171" s="79">
        <v>8.5000000000000006E-2</v>
      </c>
    </row>
    <row r="172" spans="1:4" s="6" customFormat="1" ht="13.2" x14ac:dyDescent="0.25">
      <c r="A172" s="76" t="s">
        <v>617</v>
      </c>
      <c r="B172" s="77" t="s">
        <v>2472</v>
      </c>
      <c r="C172" s="78">
        <f t="shared" si="8"/>
        <v>0.57599999999999996</v>
      </c>
      <c r="D172" s="79">
        <v>0.48</v>
      </c>
    </row>
    <row r="173" spans="1:4" ht="13.2" x14ac:dyDescent="0.25">
      <c r="A173" s="76" t="s">
        <v>600</v>
      </c>
      <c r="B173" s="77" t="s">
        <v>2473</v>
      </c>
      <c r="C173" s="78">
        <f t="shared" si="8"/>
        <v>0.6</v>
      </c>
      <c r="D173" s="79">
        <v>0.5</v>
      </c>
    </row>
    <row r="174" spans="1:4" ht="13.2" x14ac:dyDescent="0.25">
      <c r="A174" s="76" t="s">
        <v>385</v>
      </c>
      <c r="B174" s="77" t="s">
        <v>2474</v>
      </c>
      <c r="C174" s="78">
        <f t="shared" si="8"/>
        <v>0.72</v>
      </c>
      <c r="D174" s="79">
        <v>0.6</v>
      </c>
    </row>
    <row r="175" spans="1:4" ht="13.2" x14ac:dyDescent="0.25">
      <c r="A175" s="76" t="s">
        <v>219</v>
      </c>
      <c r="B175" s="77" t="s">
        <v>2475</v>
      </c>
      <c r="C175" s="78">
        <f t="shared" si="8"/>
        <v>0.72</v>
      </c>
      <c r="D175" s="79">
        <v>0.6</v>
      </c>
    </row>
    <row r="176" spans="1:4" ht="13.2" x14ac:dyDescent="0.25">
      <c r="A176" s="76" t="s">
        <v>51</v>
      </c>
      <c r="B176" s="77" t="s">
        <v>2476</v>
      </c>
      <c r="C176" s="78">
        <f t="shared" si="8"/>
        <v>0.72</v>
      </c>
      <c r="D176" s="79">
        <v>0.6</v>
      </c>
    </row>
  </sheetData>
  <phoneticPr fontId="0" type="noConversion"/>
  <hyperlinks>
    <hyperlink ref="B101" location="ИзоЛенты!A1" tooltip="Ассортимент изоляции" display="Применяется изоляционная лента шириной" xr:uid="{00000000-0004-0000-0500-000000000000}"/>
    <hyperlink ref="A1" location="Лист1!H2" tooltip="ВЕРНУТЬСЯ К ОГЛАВЛЕНИЮ" display="Наименование" xr:uid="{00000000-0004-0000-0500-000001000000}"/>
    <hyperlink ref="B113" location="ИзоЛенты!A1" tooltip="Ассортимент изоляции" display="Применяется изоляционная лента шириной" xr:uid="{00000000-0004-0000-0500-000002000000}"/>
    <hyperlink ref="B127" location="ИзоЛенты!A1" tooltip="Ассортимент изоляции" display="Применяется изоляционная лента шириной" xr:uid="{00000000-0004-0000-0500-000003000000}"/>
    <hyperlink ref="B158" location="ИзоЛенты!A1" tooltip="Ассортимент изоляции" display="Применяется изоляционная лента шириной" xr:uid="{00000000-0004-0000-0500-000004000000}"/>
    <hyperlink ref="B167" location="ИзоЛенты!A1" tooltip="Ассортимент изоляции" display="Применяется изоляционная лента шириной" xr:uid="{00000000-0004-0000-0500-000005000000}"/>
    <hyperlink ref="B142" location="ИзоЛенты!A1" tooltip="Ассортимент изоляции" display="Применяется изоляционная лента шириной" xr:uid="{00000000-0004-0000-0500-000006000000}"/>
    <hyperlink ref="B96" location="ИзоЛенты!A1" tooltip="Ассортимент изоляции" display="Применяется изоляционная лента шириной" xr:uid="{00000000-0004-0000-0500-000007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outlinePr summaryRight="0"/>
  </sheetPr>
  <dimension ref="A1:D101"/>
  <sheetViews>
    <sheetView showGridLines="0" zoomScaleNormal="100" zoomScaleSheetLayoutView="100" workbookViewId="0">
      <pane ySplit="1" topLeftCell="A26" activePane="bottomLeft" state="frozenSplit"/>
      <selection pane="bottomLeft"/>
    </sheetView>
  </sheetViews>
  <sheetFormatPr defaultColWidth="9.109375" defaultRowHeight="10.199999999999999" x14ac:dyDescent="0.25"/>
  <cols>
    <col min="1" max="1" width="33.6640625" style="1" customWidth="1"/>
    <col min="2" max="2" width="48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s="6" customFormat="1" ht="91.2" x14ac:dyDescent="0.25">
      <c r="A2" s="50" t="s">
        <v>2477</v>
      </c>
      <c r="B2" s="28"/>
      <c r="C2" s="29"/>
      <c r="D2" s="35"/>
    </row>
    <row r="3" spans="1:4" s="6" customFormat="1" ht="13.2" x14ac:dyDescent="0.25">
      <c r="A3" s="76" t="s">
        <v>133</v>
      </c>
      <c r="B3" s="77" t="s">
        <v>2498</v>
      </c>
      <c r="C3" s="78">
        <f>D3*1.2</f>
        <v>0.10679999999999999</v>
      </c>
      <c r="D3" s="79">
        <v>8.8999999999999996E-2</v>
      </c>
    </row>
    <row r="4" spans="1:4" s="6" customFormat="1" ht="13.2" x14ac:dyDescent="0.25">
      <c r="A4" s="76" t="s">
        <v>134</v>
      </c>
      <c r="B4" s="77" t="s">
        <v>2499</v>
      </c>
      <c r="C4" s="78">
        <f>D4*1.2</f>
        <v>7.9200000000000007E-2</v>
      </c>
      <c r="D4" s="79">
        <v>6.6000000000000003E-2</v>
      </c>
    </row>
    <row r="5" spans="1:4" ht="92.4" x14ac:dyDescent="0.25">
      <c r="A5" s="46"/>
      <c r="B5" s="36" t="s">
        <v>3111</v>
      </c>
      <c r="C5" s="27"/>
      <c r="D5" s="33"/>
    </row>
    <row r="6" spans="1:4" s="8" customFormat="1" ht="31.2" x14ac:dyDescent="0.25">
      <c r="A6" s="37"/>
      <c r="B6" s="36" t="s">
        <v>2478</v>
      </c>
      <c r="C6" s="48"/>
      <c r="D6" s="49"/>
    </row>
    <row r="7" spans="1:4" s="6" customFormat="1" ht="13.2" x14ac:dyDescent="0.25">
      <c r="A7" s="76" t="s">
        <v>496</v>
      </c>
      <c r="B7" s="77" t="s">
        <v>2630</v>
      </c>
      <c r="C7" s="78">
        <f t="shared" ref="C7:C12" si="0">D7*1.2</f>
        <v>5.2799999999999993E-2</v>
      </c>
      <c r="D7" s="79">
        <v>4.3999999999999997E-2</v>
      </c>
    </row>
    <row r="8" spans="1:4" s="6" customFormat="1" ht="13.2" x14ac:dyDescent="0.25">
      <c r="A8" s="76" t="s">
        <v>497</v>
      </c>
      <c r="B8" s="77" t="s">
        <v>2631</v>
      </c>
      <c r="C8" s="78">
        <f t="shared" si="0"/>
        <v>7.0799999999999988E-2</v>
      </c>
      <c r="D8" s="79">
        <v>5.8999999999999997E-2</v>
      </c>
    </row>
    <row r="9" spans="1:4" s="6" customFormat="1" ht="13.2" x14ac:dyDescent="0.25">
      <c r="A9" s="76" t="s">
        <v>498</v>
      </c>
      <c r="B9" s="77" t="s">
        <v>2632</v>
      </c>
      <c r="C9" s="78">
        <f t="shared" si="0"/>
        <v>0.1008</v>
      </c>
      <c r="D9" s="79">
        <v>8.4000000000000005E-2</v>
      </c>
    </row>
    <row r="10" spans="1:4" s="6" customFormat="1" ht="13.2" x14ac:dyDescent="0.25">
      <c r="A10" s="76" t="s">
        <v>499</v>
      </c>
      <c r="B10" s="77" t="s">
        <v>2633</v>
      </c>
      <c r="C10" s="78">
        <f t="shared" si="0"/>
        <v>0.126</v>
      </c>
      <c r="D10" s="79">
        <v>0.105</v>
      </c>
    </row>
    <row r="11" spans="1:4" s="6" customFormat="1" ht="13.2" x14ac:dyDescent="0.25">
      <c r="A11" s="76" t="s">
        <v>500</v>
      </c>
      <c r="B11" s="77" t="s">
        <v>2634</v>
      </c>
      <c r="C11" s="78">
        <f t="shared" si="0"/>
        <v>0.16800000000000001</v>
      </c>
      <c r="D11" s="79">
        <v>0.14000000000000001</v>
      </c>
    </row>
    <row r="12" spans="1:4" s="6" customFormat="1" ht="13.2" x14ac:dyDescent="0.25">
      <c r="A12" s="76" t="s">
        <v>501</v>
      </c>
      <c r="B12" s="77" t="s">
        <v>2635</v>
      </c>
      <c r="C12" s="78">
        <f t="shared" si="0"/>
        <v>0.16800000000000001</v>
      </c>
      <c r="D12" s="79">
        <v>0.14000000000000001</v>
      </c>
    </row>
    <row r="13" spans="1:4" s="8" customFormat="1" ht="31.2" x14ac:dyDescent="0.25">
      <c r="A13" s="37"/>
      <c r="B13" s="36" t="s">
        <v>2479</v>
      </c>
      <c r="C13" s="48"/>
      <c r="D13" s="49"/>
    </row>
    <row r="14" spans="1:4" s="8" customFormat="1" ht="12" x14ac:dyDescent="0.25">
      <c r="A14" s="37" t="s">
        <v>2487</v>
      </c>
      <c r="B14" s="47"/>
      <c r="C14" s="48"/>
      <c r="D14" s="49"/>
    </row>
    <row r="15" spans="1:4" s="6" customFormat="1" ht="13.2" x14ac:dyDescent="0.25">
      <c r="A15" s="76" t="s">
        <v>439</v>
      </c>
      <c r="B15" s="77" t="s">
        <v>2490</v>
      </c>
      <c r="C15" s="78">
        <f t="shared" ref="C15:C21" si="1">D15*1.2</f>
        <v>5.3999999999999999E-2</v>
      </c>
      <c r="D15" s="79">
        <v>4.4999999999999998E-2</v>
      </c>
    </row>
    <row r="16" spans="1:4" s="6" customFormat="1" ht="13.2" x14ac:dyDescent="0.25">
      <c r="A16" s="76" t="s">
        <v>557</v>
      </c>
      <c r="B16" s="77" t="s">
        <v>2491</v>
      </c>
      <c r="C16" s="78">
        <f t="shared" si="1"/>
        <v>5.3999999999999999E-2</v>
      </c>
      <c r="D16" s="79">
        <v>4.4999999999999998E-2</v>
      </c>
    </row>
    <row r="17" spans="1:4" s="6" customFormat="1" ht="13.2" x14ac:dyDescent="0.25">
      <c r="A17" s="76" t="s">
        <v>558</v>
      </c>
      <c r="B17" s="77" t="s">
        <v>2492</v>
      </c>
      <c r="C17" s="78">
        <f t="shared" si="1"/>
        <v>7.1999999999999995E-2</v>
      </c>
      <c r="D17" s="79">
        <v>0.06</v>
      </c>
    </row>
    <row r="18" spans="1:4" s="6" customFormat="1" ht="13.2" x14ac:dyDescent="0.25">
      <c r="A18" s="76" t="s">
        <v>644</v>
      </c>
      <c r="B18" s="77" t="s">
        <v>2493</v>
      </c>
      <c r="C18" s="78">
        <f t="shared" si="1"/>
        <v>0.06</v>
      </c>
      <c r="D18" s="79">
        <v>0.05</v>
      </c>
    </row>
    <row r="19" spans="1:4" s="6" customFormat="1" ht="13.2" x14ac:dyDescent="0.25">
      <c r="A19" s="76" t="s">
        <v>102</v>
      </c>
      <c r="B19" s="77" t="s">
        <v>2494</v>
      </c>
      <c r="C19" s="78">
        <f t="shared" si="1"/>
        <v>0.06</v>
      </c>
      <c r="D19" s="79">
        <v>0.05</v>
      </c>
    </row>
    <row r="20" spans="1:4" s="6" customFormat="1" ht="13.2" x14ac:dyDescent="0.25">
      <c r="A20" s="76" t="s">
        <v>103</v>
      </c>
      <c r="B20" s="77" t="s">
        <v>2495</v>
      </c>
      <c r="C20" s="78">
        <f t="shared" si="1"/>
        <v>8.4000000000000005E-2</v>
      </c>
      <c r="D20" s="79">
        <v>7.0000000000000007E-2</v>
      </c>
    </row>
    <row r="21" spans="1:4" s="6" customFormat="1" ht="13.2" x14ac:dyDescent="0.25">
      <c r="A21" s="76" t="s">
        <v>955</v>
      </c>
      <c r="B21" s="77" t="s">
        <v>2496</v>
      </c>
      <c r="C21" s="78">
        <f t="shared" si="1"/>
        <v>6.6000000000000003E-2</v>
      </c>
      <c r="D21" s="79">
        <v>5.5E-2</v>
      </c>
    </row>
    <row r="22" spans="1:4" s="8" customFormat="1" ht="12" x14ac:dyDescent="0.25">
      <c r="A22" s="37" t="s">
        <v>2488</v>
      </c>
      <c r="B22" s="47"/>
      <c r="C22" s="48"/>
      <c r="D22" s="49"/>
    </row>
    <row r="23" spans="1:4" s="6" customFormat="1" ht="13.2" x14ac:dyDescent="0.25">
      <c r="A23" s="76" t="s">
        <v>934</v>
      </c>
      <c r="B23" s="77" t="s">
        <v>2497</v>
      </c>
      <c r="C23" s="78">
        <f t="shared" ref="C23:C28" si="2">D23*1.2</f>
        <v>0.06</v>
      </c>
      <c r="D23" s="79">
        <v>0.05</v>
      </c>
    </row>
    <row r="24" spans="1:4" s="6" customFormat="1" ht="13.2" x14ac:dyDescent="0.25">
      <c r="A24" s="76" t="s">
        <v>1145</v>
      </c>
      <c r="B24" s="77" t="s">
        <v>2501</v>
      </c>
      <c r="C24" s="78">
        <f t="shared" si="2"/>
        <v>4.0800000000000003E-2</v>
      </c>
      <c r="D24" s="79">
        <v>3.4000000000000002E-2</v>
      </c>
    </row>
    <row r="25" spans="1:4" s="6" customFormat="1" ht="13.2" x14ac:dyDescent="0.25">
      <c r="A25" s="76" t="s">
        <v>104</v>
      </c>
      <c r="B25" s="77" t="s">
        <v>2502</v>
      </c>
      <c r="C25" s="78">
        <f t="shared" si="2"/>
        <v>0.06</v>
      </c>
      <c r="D25" s="79">
        <v>0.05</v>
      </c>
    </row>
    <row r="26" spans="1:4" s="6" customFormat="1" ht="13.2" x14ac:dyDescent="0.25">
      <c r="A26" s="76" t="s">
        <v>106</v>
      </c>
      <c r="B26" s="77" t="s">
        <v>2503</v>
      </c>
      <c r="C26" s="78">
        <f t="shared" si="2"/>
        <v>4.3199999999999995E-2</v>
      </c>
      <c r="D26" s="79">
        <v>3.5999999999999997E-2</v>
      </c>
    </row>
    <row r="27" spans="1:4" s="6" customFormat="1" ht="13.2" x14ac:dyDescent="0.25">
      <c r="A27" s="76" t="s">
        <v>594</v>
      </c>
      <c r="B27" s="77" t="s">
        <v>2504</v>
      </c>
      <c r="C27" s="78">
        <f t="shared" si="2"/>
        <v>0.03</v>
      </c>
      <c r="D27" s="79">
        <v>2.5000000000000001E-2</v>
      </c>
    </row>
    <row r="28" spans="1:4" s="6" customFormat="1" ht="13.2" x14ac:dyDescent="0.25">
      <c r="A28" s="76" t="s">
        <v>105</v>
      </c>
      <c r="B28" s="77" t="s">
        <v>2505</v>
      </c>
      <c r="C28" s="78">
        <f t="shared" si="2"/>
        <v>4.2000000000000003E-2</v>
      </c>
      <c r="D28" s="79">
        <v>3.5000000000000003E-2</v>
      </c>
    </row>
    <row r="29" spans="1:4" s="6" customFormat="1" ht="13.2" x14ac:dyDescent="0.25">
      <c r="A29" s="76" t="s">
        <v>221</v>
      </c>
      <c r="B29" s="77" t="s">
        <v>2500</v>
      </c>
      <c r="C29" s="78">
        <f>D29*1.2</f>
        <v>4.8000000000000001E-2</v>
      </c>
      <c r="D29" s="79">
        <v>0.04</v>
      </c>
    </row>
    <row r="30" spans="1:4" s="6" customFormat="1" ht="12" x14ac:dyDescent="0.25">
      <c r="A30" s="37" t="s">
        <v>2480</v>
      </c>
      <c r="B30" s="47"/>
      <c r="C30" s="48"/>
      <c r="D30" s="49"/>
    </row>
    <row r="31" spans="1:4" s="6" customFormat="1" ht="13.2" x14ac:dyDescent="0.25">
      <c r="A31" s="76" t="s">
        <v>135</v>
      </c>
      <c r="B31" s="77" t="s">
        <v>2506</v>
      </c>
      <c r="C31" s="78">
        <f t="shared" ref="C31:C36" si="3">D31*1.2</f>
        <v>9.6000000000000002E-2</v>
      </c>
      <c r="D31" s="79">
        <v>0.08</v>
      </c>
    </row>
    <row r="32" spans="1:4" s="6" customFormat="1" ht="13.2" x14ac:dyDescent="0.25">
      <c r="A32" s="76" t="s">
        <v>1146</v>
      </c>
      <c r="B32" s="77" t="s">
        <v>2507</v>
      </c>
      <c r="C32" s="78">
        <f t="shared" si="3"/>
        <v>0.12</v>
      </c>
      <c r="D32" s="79">
        <v>0.1</v>
      </c>
    </row>
    <row r="33" spans="1:4" s="6" customFormat="1" ht="13.2" x14ac:dyDescent="0.25">
      <c r="A33" s="76" t="s">
        <v>956</v>
      </c>
      <c r="B33" s="77" t="s">
        <v>2508</v>
      </c>
      <c r="C33" s="78">
        <f t="shared" si="3"/>
        <v>0.13200000000000001</v>
      </c>
      <c r="D33" s="79">
        <v>0.11</v>
      </c>
    </row>
    <row r="34" spans="1:4" s="6" customFormat="1" ht="13.2" x14ac:dyDescent="0.25">
      <c r="A34" s="76" t="s">
        <v>222</v>
      </c>
      <c r="B34" s="77" t="s">
        <v>2509</v>
      </c>
      <c r="C34" s="78">
        <f t="shared" si="3"/>
        <v>5.3999999999999999E-2</v>
      </c>
      <c r="D34" s="79">
        <v>4.4999999999999998E-2</v>
      </c>
    </row>
    <row r="35" spans="1:4" s="6" customFormat="1" ht="13.2" x14ac:dyDescent="0.25">
      <c r="A35" s="76" t="s">
        <v>136</v>
      </c>
      <c r="B35" s="77" t="s">
        <v>2510</v>
      </c>
      <c r="C35" s="78">
        <f>D35*1.2</f>
        <v>0.06</v>
      </c>
      <c r="D35" s="79">
        <v>0.05</v>
      </c>
    </row>
    <row r="36" spans="1:4" s="6" customFormat="1" ht="13.2" x14ac:dyDescent="0.25">
      <c r="A36" s="76" t="s">
        <v>2511</v>
      </c>
      <c r="B36" s="77" t="s">
        <v>2512</v>
      </c>
      <c r="C36" s="78">
        <f t="shared" si="3"/>
        <v>0.06</v>
      </c>
      <c r="D36" s="79">
        <v>0.05</v>
      </c>
    </row>
    <row r="37" spans="1:4" s="6" customFormat="1" ht="12" x14ac:dyDescent="0.25">
      <c r="A37" s="37" t="s">
        <v>2519</v>
      </c>
      <c r="B37" s="47"/>
      <c r="C37" s="48"/>
      <c r="D37" s="49"/>
    </row>
    <row r="38" spans="1:4" s="6" customFormat="1" ht="13.2" x14ac:dyDescent="0.25">
      <c r="A38" s="76" t="s">
        <v>137</v>
      </c>
      <c r="B38" s="77" t="s">
        <v>2513</v>
      </c>
      <c r="C38" s="78">
        <f>D38*1.2</f>
        <v>0.12</v>
      </c>
      <c r="D38" s="79">
        <v>0.1</v>
      </c>
    </row>
    <row r="39" spans="1:4" s="6" customFormat="1" ht="13.2" x14ac:dyDescent="0.25">
      <c r="A39" s="76" t="s">
        <v>2514</v>
      </c>
      <c r="B39" s="77" t="s">
        <v>2515</v>
      </c>
      <c r="C39" s="78">
        <f>D39*1.2</f>
        <v>0.13800000000000001</v>
      </c>
      <c r="D39" s="79">
        <v>0.115</v>
      </c>
    </row>
    <row r="40" spans="1:4" s="6" customFormat="1" ht="13.2" x14ac:dyDescent="0.25">
      <c r="A40" s="76" t="s">
        <v>2516</v>
      </c>
      <c r="B40" s="77" t="s">
        <v>2517</v>
      </c>
      <c r="C40" s="78">
        <f>D40*1.2</f>
        <v>0.13800000000000001</v>
      </c>
      <c r="D40" s="79">
        <v>0.115</v>
      </c>
    </row>
    <row r="41" spans="1:4" s="6" customFormat="1" ht="12" x14ac:dyDescent="0.25">
      <c r="A41" s="37" t="s">
        <v>2481</v>
      </c>
      <c r="B41" s="47"/>
      <c r="C41" s="48"/>
      <c r="D41" s="49"/>
    </row>
    <row r="42" spans="1:4" s="6" customFormat="1" ht="13.2" x14ac:dyDescent="0.25">
      <c r="A42" s="76" t="s">
        <v>223</v>
      </c>
      <c r="B42" s="77" t="s">
        <v>2518</v>
      </c>
      <c r="C42" s="78">
        <f t="shared" ref="C42:C48" si="4">D42*1.2</f>
        <v>0.192</v>
      </c>
      <c r="D42" s="79">
        <v>0.16</v>
      </c>
    </row>
    <row r="43" spans="1:4" s="6" customFormat="1" ht="13.2" x14ac:dyDescent="0.25">
      <c r="A43" s="76" t="s">
        <v>957</v>
      </c>
      <c r="B43" s="77" t="s">
        <v>2520</v>
      </c>
      <c r="C43" s="78">
        <f t="shared" si="4"/>
        <v>0.14399999999999999</v>
      </c>
      <c r="D43" s="79">
        <v>0.12</v>
      </c>
    </row>
    <row r="44" spans="1:4" s="6" customFormat="1" ht="13.2" x14ac:dyDescent="0.25">
      <c r="A44" s="76" t="s">
        <v>559</v>
      </c>
      <c r="B44" s="77" t="s">
        <v>2521</v>
      </c>
      <c r="C44" s="78">
        <f t="shared" si="4"/>
        <v>0.18</v>
      </c>
      <c r="D44" s="79">
        <v>0.15</v>
      </c>
    </row>
    <row r="45" spans="1:4" s="6" customFormat="1" ht="13.2" x14ac:dyDescent="0.25">
      <c r="A45" s="76" t="s">
        <v>958</v>
      </c>
      <c r="B45" s="77" t="s">
        <v>2522</v>
      </c>
      <c r="C45" s="78">
        <f t="shared" si="4"/>
        <v>0.24</v>
      </c>
      <c r="D45" s="79">
        <v>0.2</v>
      </c>
    </row>
    <row r="46" spans="1:4" s="6" customFormat="1" ht="13.2" x14ac:dyDescent="0.25">
      <c r="A46" s="76" t="s">
        <v>224</v>
      </c>
      <c r="B46" s="77" t="s">
        <v>2523</v>
      </c>
      <c r="C46" s="78">
        <f t="shared" si="4"/>
        <v>0.16800000000000001</v>
      </c>
      <c r="D46" s="79">
        <v>0.14000000000000001</v>
      </c>
    </row>
    <row r="47" spans="1:4" s="6" customFormat="1" ht="13.2" x14ac:dyDescent="0.25">
      <c r="A47" s="76" t="s">
        <v>769</v>
      </c>
      <c r="B47" s="77" t="s">
        <v>2524</v>
      </c>
      <c r="C47" s="78">
        <f t="shared" si="4"/>
        <v>0.18</v>
      </c>
      <c r="D47" s="79">
        <v>0.15</v>
      </c>
    </row>
    <row r="48" spans="1:4" s="6" customFormat="1" ht="13.2" x14ac:dyDescent="0.25">
      <c r="A48" s="76" t="s">
        <v>770</v>
      </c>
      <c r="B48" s="77" t="s">
        <v>2525</v>
      </c>
      <c r="C48" s="78">
        <f t="shared" si="4"/>
        <v>0.24</v>
      </c>
      <c r="D48" s="79">
        <v>0.2</v>
      </c>
    </row>
    <row r="49" spans="1:4" s="6" customFormat="1" ht="12" x14ac:dyDescent="0.25">
      <c r="A49" s="37" t="s">
        <v>2482</v>
      </c>
      <c r="B49" s="47"/>
      <c r="C49" s="48"/>
      <c r="D49" s="49"/>
    </row>
    <row r="50" spans="1:4" s="6" customFormat="1" ht="13.2" x14ac:dyDescent="0.25">
      <c r="A50" s="76" t="s">
        <v>976</v>
      </c>
      <c r="B50" s="77" t="s">
        <v>2526</v>
      </c>
      <c r="C50" s="78">
        <f t="shared" ref="C50:C56" si="5">D50*1.2</f>
        <v>0.3</v>
      </c>
      <c r="D50" s="79">
        <v>0.25</v>
      </c>
    </row>
    <row r="51" spans="1:4" s="6" customFormat="1" ht="13.2" x14ac:dyDescent="0.25">
      <c r="A51" s="76" t="s">
        <v>771</v>
      </c>
      <c r="B51" s="77" t="s">
        <v>2527</v>
      </c>
      <c r="C51" s="78">
        <f t="shared" si="5"/>
        <v>0.36</v>
      </c>
      <c r="D51" s="79">
        <v>0.3</v>
      </c>
    </row>
    <row r="52" spans="1:4" s="6" customFormat="1" ht="13.2" x14ac:dyDescent="0.25">
      <c r="A52" s="76" t="s">
        <v>92</v>
      </c>
      <c r="B52" s="77" t="s">
        <v>2528</v>
      </c>
      <c r="C52" s="78">
        <f t="shared" si="5"/>
        <v>0.432</v>
      </c>
      <c r="D52" s="79">
        <v>0.36</v>
      </c>
    </row>
    <row r="53" spans="1:4" s="6" customFormat="1" ht="13.2" x14ac:dyDescent="0.25">
      <c r="A53" s="76" t="s">
        <v>399</v>
      </c>
      <c r="B53" s="77" t="s">
        <v>2529</v>
      </c>
      <c r="C53" s="78">
        <f t="shared" si="5"/>
        <v>0.432</v>
      </c>
      <c r="D53" s="79">
        <v>0.36</v>
      </c>
    </row>
    <row r="54" spans="1:4" s="6" customFormat="1" ht="13.2" x14ac:dyDescent="0.25">
      <c r="A54" s="76" t="s">
        <v>772</v>
      </c>
      <c r="B54" s="77" t="s">
        <v>2530</v>
      </c>
      <c r="C54" s="78">
        <f t="shared" si="5"/>
        <v>0.48</v>
      </c>
      <c r="D54" s="79">
        <v>0.4</v>
      </c>
    </row>
    <row r="55" spans="1:4" s="6" customFormat="1" ht="13.2" x14ac:dyDescent="0.25">
      <c r="A55" s="76" t="s">
        <v>2531</v>
      </c>
      <c r="B55" s="77" t="s">
        <v>2532</v>
      </c>
      <c r="C55" s="78">
        <f t="shared" si="5"/>
        <v>0.1812</v>
      </c>
      <c r="D55" s="79">
        <v>0.151</v>
      </c>
    </row>
    <row r="56" spans="1:4" s="6" customFormat="1" ht="13.2" x14ac:dyDescent="0.25">
      <c r="A56" s="76" t="s">
        <v>2533</v>
      </c>
      <c r="B56" s="77" t="s">
        <v>2534</v>
      </c>
      <c r="C56" s="78">
        <f t="shared" si="5"/>
        <v>0.3624</v>
      </c>
      <c r="D56" s="79">
        <v>0.30199999999999999</v>
      </c>
    </row>
    <row r="57" spans="1:4" s="6" customFormat="1" ht="12" x14ac:dyDescent="0.25">
      <c r="A57" s="37" t="s">
        <v>2483</v>
      </c>
      <c r="B57" s="47"/>
      <c r="C57" s="48"/>
      <c r="D57" s="49"/>
    </row>
    <row r="58" spans="1:4" s="8" customFormat="1" ht="13.2" x14ac:dyDescent="0.25">
      <c r="A58" s="76" t="s">
        <v>400</v>
      </c>
      <c r="B58" s="77" t="s">
        <v>2535</v>
      </c>
      <c r="C58" s="78">
        <f>D58*1.2</f>
        <v>0.34799999999999998</v>
      </c>
      <c r="D58" s="79">
        <v>0.28999999999999998</v>
      </c>
    </row>
    <row r="59" spans="1:4" s="8" customFormat="1" ht="13.2" x14ac:dyDescent="0.25">
      <c r="A59" s="76" t="s">
        <v>482</v>
      </c>
      <c r="B59" s="77" t="s">
        <v>2537</v>
      </c>
      <c r="C59" s="78">
        <f>D59*1.2</f>
        <v>0.42</v>
      </c>
      <c r="D59" s="79">
        <v>0.35</v>
      </c>
    </row>
    <row r="60" spans="1:4" s="8" customFormat="1" ht="13.2" x14ac:dyDescent="0.25">
      <c r="A60" s="76" t="s">
        <v>483</v>
      </c>
      <c r="B60" s="77" t="s">
        <v>2536</v>
      </c>
      <c r="C60" s="78">
        <f t="shared" ref="C60:C65" si="6">D60*1.2</f>
        <v>0.44400000000000001</v>
      </c>
      <c r="D60" s="79">
        <v>0.37</v>
      </c>
    </row>
    <row r="61" spans="1:4" s="8" customFormat="1" ht="13.2" x14ac:dyDescent="0.25">
      <c r="A61" s="76" t="s">
        <v>401</v>
      </c>
      <c r="B61" s="77" t="s">
        <v>2538</v>
      </c>
      <c r="C61" s="78">
        <f t="shared" si="6"/>
        <v>0.48</v>
      </c>
      <c r="D61" s="79">
        <v>0.4</v>
      </c>
    </row>
    <row r="62" spans="1:4" s="8" customFormat="1" ht="13.2" x14ac:dyDescent="0.25">
      <c r="A62" s="76" t="s">
        <v>138</v>
      </c>
      <c r="B62" s="77" t="s">
        <v>2539</v>
      </c>
      <c r="C62" s="78">
        <f t="shared" si="6"/>
        <v>0.48</v>
      </c>
      <c r="D62" s="79">
        <v>0.4</v>
      </c>
    </row>
    <row r="63" spans="1:4" s="8" customFormat="1" ht="13.2" x14ac:dyDescent="0.25">
      <c r="A63" s="76" t="s">
        <v>402</v>
      </c>
      <c r="B63" s="77" t="s">
        <v>2540</v>
      </c>
      <c r="C63" s="78">
        <f t="shared" si="6"/>
        <v>0.48</v>
      </c>
      <c r="D63" s="79">
        <v>0.4</v>
      </c>
    </row>
    <row r="64" spans="1:4" s="8" customFormat="1" ht="13.2" x14ac:dyDescent="0.25">
      <c r="A64" s="76" t="s">
        <v>403</v>
      </c>
      <c r="B64" s="77" t="s">
        <v>2541</v>
      </c>
      <c r="C64" s="78">
        <f t="shared" si="6"/>
        <v>0.42</v>
      </c>
      <c r="D64" s="79">
        <v>0.35</v>
      </c>
    </row>
    <row r="65" spans="1:4" s="8" customFormat="1" ht="13.2" x14ac:dyDescent="0.25">
      <c r="A65" s="76" t="s">
        <v>773</v>
      </c>
      <c r="B65" s="77" t="s">
        <v>2542</v>
      </c>
      <c r="C65" s="78">
        <f t="shared" si="6"/>
        <v>0.52800000000000002</v>
      </c>
      <c r="D65" s="79">
        <v>0.44</v>
      </c>
    </row>
    <row r="66" spans="1:4" s="6" customFormat="1" ht="12" x14ac:dyDescent="0.25">
      <c r="A66" s="37" t="s">
        <v>2484</v>
      </c>
      <c r="B66" s="47"/>
      <c r="C66" s="48"/>
      <c r="D66" s="49"/>
    </row>
    <row r="67" spans="1:4" s="8" customFormat="1" ht="13.2" x14ac:dyDescent="0.25">
      <c r="A67" s="76" t="s">
        <v>404</v>
      </c>
      <c r="B67" s="77" t="s">
        <v>2543</v>
      </c>
      <c r="C67" s="78">
        <f t="shared" ref="C67:C78" si="7">D67*1.2</f>
        <v>0.624</v>
      </c>
      <c r="D67" s="79">
        <v>0.52</v>
      </c>
    </row>
    <row r="68" spans="1:4" s="8" customFormat="1" ht="13.2" x14ac:dyDescent="0.25">
      <c r="A68" s="76" t="s">
        <v>484</v>
      </c>
      <c r="B68" s="77" t="s">
        <v>2544</v>
      </c>
      <c r="C68" s="78">
        <f t="shared" si="7"/>
        <v>0.624</v>
      </c>
      <c r="D68" s="79">
        <v>0.52</v>
      </c>
    </row>
    <row r="69" spans="1:4" s="8" customFormat="1" ht="13.2" x14ac:dyDescent="0.25">
      <c r="A69" s="76" t="s">
        <v>2547</v>
      </c>
      <c r="B69" s="77" t="s">
        <v>2548</v>
      </c>
      <c r="C69" s="78">
        <f t="shared" si="7"/>
        <v>0.96</v>
      </c>
      <c r="D69" s="79">
        <v>0.8</v>
      </c>
    </row>
    <row r="70" spans="1:4" s="8" customFormat="1" ht="13.2" x14ac:dyDescent="0.25">
      <c r="A70" s="76" t="s">
        <v>774</v>
      </c>
      <c r="B70" s="77" t="s">
        <v>2549</v>
      </c>
      <c r="C70" s="78">
        <f t="shared" si="7"/>
        <v>0.96</v>
      </c>
      <c r="D70" s="79">
        <v>0.8</v>
      </c>
    </row>
    <row r="71" spans="1:4" s="8" customFormat="1" ht="13.2" x14ac:dyDescent="0.25">
      <c r="A71" s="76" t="s">
        <v>2545</v>
      </c>
      <c r="B71" s="77" t="s">
        <v>2546</v>
      </c>
      <c r="C71" s="78">
        <f t="shared" si="7"/>
        <v>0.48</v>
      </c>
      <c r="D71" s="79">
        <v>0.4</v>
      </c>
    </row>
    <row r="72" spans="1:4" s="8" customFormat="1" ht="13.2" x14ac:dyDescent="0.25">
      <c r="A72" s="76" t="s">
        <v>775</v>
      </c>
      <c r="B72" s="77" t="s">
        <v>2551</v>
      </c>
      <c r="C72" s="78">
        <f t="shared" si="7"/>
        <v>0.96</v>
      </c>
      <c r="D72" s="79">
        <v>0.8</v>
      </c>
    </row>
    <row r="73" spans="1:4" s="8" customFormat="1" ht="13.2" x14ac:dyDescent="0.25">
      <c r="A73" s="76" t="s">
        <v>93</v>
      </c>
      <c r="B73" s="77" t="s">
        <v>2550</v>
      </c>
      <c r="C73" s="78">
        <f>D73*1.2</f>
        <v>0.96</v>
      </c>
      <c r="D73" s="79">
        <v>0.8</v>
      </c>
    </row>
    <row r="74" spans="1:4" s="8" customFormat="1" ht="13.2" x14ac:dyDescent="0.25">
      <c r="A74" s="76" t="s">
        <v>94</v>
      </c>
      <c r="B74" s="77" t="s">
        <v>2552</v>
      </c>
      <c r="C74" s="78">
        <f t="shared" si="7"/>
        <v>0.96</v>
      </c>
      <c r="D74" s="79">
        <v>0.8</v>
      </c>
    </row>
    <row r="75" spans="1:4" s="8" customFormat="1" ht="13.2" x14ac:dyDescent="0.25">
      <c r="A75" s="76" t="s">
        <v>900</v>
      </c>
      <c r="B75" s="77" t="s">
        <v>2553</v>
      </c>
      <c r="C75" s="78">
        <f t="shared" si="7"/>
        <v>0.78</v>
      </c>
      <c r="D75" s="79">
        <v>0.65</v>
      </c>
    </row>
    <row r="76" spans="1:4" s="8" customFormat="1" ht="13.2" x14ac:dyDescent="0.25">
      <c r="A76" s="76" t="s">
        <v>2554</v>
      </c>
      <c r="B76" s="77" t="s">
        <v>2555</v>
      </c>
      <c r="C76" s="78">
        <f t="shared" si="7"/>
        <v>0.78</v>
      </c>
      <c r="D76" s="79">
        <v>0.65</v>
      </c>
    </row>
    <row r="77" spans="1:4" s="8" customFormat="1" ht="13.2" x14ac:dyDescent="0.25">
      <c r="A77" s="76" t="s">
        <v>2556</v>
      </c>
      <c r="B77" s="77" t="s">
        <v>2557</v>
      </c>
      <c r="C77" s="78">
        <f t="shared" si="7"/>
        <v>0.96</v>
      </c>
      <c r="D77" s="79">
        <v>0.8</v>
      </c>
    </row>
    <row r="78" spans="1:4" s="8" customFormat="1" ht="13.2" x14ac:dyDescent="0.25">
      <c r="A78" s="76" t="s">
        <v>485</v>
      </c>
      <c r="B78" s="77" t="s">
        <v>2558</v>
      </c>
      <c r="C78" s="78">
        <f t="shared" si="7"/>
        <v>1.056</v>
      </c>
      <c r="D78" s="79">
        <v>0.88</v>
      </c>
    </row>
    <row r="79" spans="1:4" s="6" customFormat="1" ht="12" x14ac:dyDescent="0.25">
      <c r="A79" s="37" t="s">
        <v>2485</v>
      </c>
      <c r="B79" s="47"/>
      <c r="C79" s="48"/>
      <c r="D79" s="49"/>
    </row>
    <row r="80" spans="1:4" s="6" customFormat="1" ht="13.2" x14ac:dyDescent="0.25">
      <c r="A80" s="76" t="s">
        <v>776</v>
      </c>
      <c r="B80" s="77" t="s">
        <v>2559</v>
      </c>
      <c r="C80" s="78">
        <f t="shared" ref="C80:C87" si="8">D80*1.2</f>
        <v>1.02</v>
      </c>
      <c r="D80" s="79">
        <v>0.85</v>
      </c>
    </row>
    <row r="81" spans="1:4" s="6" customFormat="1" ht="13.2" x14ac:dyDescent="0.25">
      <c r="A81" s="76" t="s">
        <v>486</v>
      </c>
      <c r="B81" s="77" t="s">
        <v>2560</v>
      </c>
      <c r="C81" s="78">
        <f t="shared" si="8"/>
        <v>1.38</v>
      </c>
      <c r="D81" s="79">
        <v>1.1499999999999999</v>
      </c>
    </row>
    <row r="82" spans="1:4" s="6" customFormat="1" ht="13.2" x14ac:dyDescent="0.25">
      <c r="A82" s="76" t="s">
        <v>959</v>
      </c>
      <c r="B82" s="77" t="s">
        <v>2561</v>
      </c>
      <c r="C82" s="78">
        <f t="shared" si="8"/>
        <v>0.66</v>
      </c>
      <c r="D82" s="79">
        <v>0.55000000000000004</v>
      </c>
    </row>
    <row r="83" spans="1:4" s="6" customFormat="1" ht="13.2" x14ac:dyDescent="0.25">
      <c r="A83" s="76" t="s">
        <v>2562</v>
      </c>
      <c r="B83" s="77" t="s">
        <v>2563</v>
      </c>
      <c r="C83" s="78">
        <f t="shared" si="8"/>
        <v>1.02</v>
      </c>
      <c r="D83" s="79">
        <v>0.85</v>
      </c>
    </row>
    <row r="84" spans="1:4" s="6" customFormat="1" ht="13.2" x14ac:dyDescent="0.25">
      <c r="A84" s="76" t="s">
        <v>960</v>
      </c>
      <c r="B84" s="77" t="s">
        <v>2564</v>
      </c>
      <c r="C84" s="78">
        <f t="shared" si="8"/>
        <v>2.16</v>
      </c>
      <c r="D84" s="79">
        <v>1.8</v>
      </c>
    </row>
    <row r="85" spans="1:4" s="6" customFormat="1" ht="13.2" x14ac:dyDescent="0.25">
      <c r="A85" s="76" t="s">
        <v>777</v>
      </c>
      <c r="B85" s="77" t="s">
        <v>2565</v>
      </c>
      <c r="C85" s="78">
        <f t="shared" si="8"/>
        <v>2.16</v>
      </c>
      <c r="D85" s="79">
        <v>1.8</v>
      </c>
    </row>
    <row r="86" spans="1:4" s="6" customFormat="1" ht="13.2" x14ac:dyDescent="0.25">
      <c r="A86" s="76" t="s">
        <v>487</v>
      </c>
      <c r="B86" s="77" t="s">
        <v>2566</v>
      </c>
      <c r="C86" s="78">
        <f t="shared" si="8"/>
        <v>2.64</v>
      </c>
      <c r="D86" s="79">
        <v>2.2000000000000002</v>
      </c>
    </row>
    <row r="87" spans="1:4" s="6" customFormat="1" ht="13.2" x14ac:dyDescent="0.25">
      <c r="A87" s="76" t="s">
        <v>901</v>
      </c>
      <c r="B87" s="77" t="s">
        <v>2567</v>
      </c>
      <c r="C87" s="78">
        <f t="shared" si="8"/>
        <v>3</v>
      </c>
      <c r="D87" s="79">
        <v>2.5</v>
      </c>
    </row>
    <row r="88" spans="1:4" s="6" customFormat="1" ht="12" x14ac:dyDescent="0.25">
      <c r="A88" s="37" t="s">
        <v>2486</v>
      </c>
      <c r="B88" s="47"/>
      <c r="C88" s="48"/>
      <c r="D88" s="49"/>
    </row>
    <row r="89" spans="1:4" s="6" customFormat="1" ht="13.2" x14ac:dyDescent="0.25">
      <c r="A89" s="76" t="s">
        <v>618</v>
      </c>
      <c r="B89" s="77" t="s">
        <v>2568</v>
      </c>
      <c r="C89" s="78">
        <f>D89*1.2</f>
        <v>3.42</v>
      </c>
      <c r="D89" s="79">
        <v>2.85</v>
      </c>
    </row>
    <row r="90" spans="1:4" s="6" customFormat="1" ht="13.2" x14ac:dyDescent="0.25">
      <c r="A90" s="76" t="s">
        <v>778</v>
      </c>
      <c r="B90" s="77" t="s">
        <v>2569</v>
      </c>
      <c r="C90" s="78">
        <f>D90*1.2</f>
        <v>4.2</v>
      </c>
      <c r="D90" s="79">
        <v>3.5</v>
      </c>
    </row>
    <row r="91" spans="1:4" s="6" customFormat="1" ht="13.2" x14ac:dyDescent="0.25">
      <c r="A91" s="76" t="s">
        <v>368</v>
      </c>
      <c r="B91" s="77" t="s">
        <v>2570</v>
      </c>
      <c r="C91" s="78">
        <f>D91*1.2</f>
        <v>5.94</v>
      </c>
      <c r="D91" s="79">
        <v>4.95</v>
      </c>
    </row>
    <row r="92" spans="1:4" ht="13.2" x14ac:dyDescent="0.25">
      <c r="A92" s="76" t="s">
        <v>902</v>
      </c>
      <c r="B92" s="77" t="s">
        <v>2571</v>
      </c>
      <c r="C92" s="78">
        <f>D92*1.2</f>
        <v>5.3999999999999995</v>
      </c>
      <c r="D92" s="79">
        <v>4.5</v>
      </c>
    </row>
    <row r="93" spans="1:4" ht="12" x14ac:dyDescent="0.25">
      <c r="A93" s="37" t="s">
        <v>2489</v>
      </c>
      <c r="B93" s="47"/>
      <c r="C93" s="48"/>
      <c r="D93" s="49"/>
    </row>
    <row r="94" spans="1:4" ht="13.2" x14ac:dyDescent="0.25">
      <c r="A94" s="76" t="s">
        <v>258</v>
      </c>
      <c r="B94" s="77" t="s">
        <v>2572</v>
      </c>
      <c r="C94" s="78">
        <f t="shared" ref="C94:C101" si="9">D94*1.2</f>
        <v>10.799999999999999</v>
      </c>
      <c r="D94" s="79">
        <v>9</v>
      </c>
    </row>
    <row r="95" spans="1:4" ht="13.2" x14ac:dyDescent="0.25">
      <c r="A95" s="76" t="s">
        <v>41</v>
      </c>
      <c r="B95" s="77" t="s">
        <v>2573</v>
      </c>
      <c r="C95" s="78">
        <f t="shared" si="9"/>
        <v>9.7199999999999989</v>
      </c>
      <c r="D95" s="79">
        <v>8.1</v>
      </c>
    </row>
    <row r="96" spans="1:4" ht="13.2" x14ac:dyDescent="0.25">
      <c r="A96" s="76" t="s">
        <v>961</v>
      </c>
      <c r="B96" s="77" t="s">
        <v>2574</v>
      </c>
      <c r="C96" s="78">
        <f t="shared" si="9"/>
        <v>9.6</v>
      </c>
      <c r="D96" s="79">
        <v>8</v>
      </c>
    </row>
    <row r="97" spans="1:4" ht="13.2" x14ac:dyDescent="0.25">
      <c r="A97" s="76" t="s">
        <v>962</v>
      </c>
      <c r="B97" s="77" t="s">
        <v>2575</v>
      </c>
      <c r="C97" s="78">
        <f t="shared" si="9"/>
        <v>8.8800000000000008</v>
      </c>
      <c r="D97" s="79">
        <v>7.4</v>
      </c>
    </row>
    <row r="98" spans="1:4" ht="13.2" x14ac:dyDescent="0.25">
      <c r="A98" s="76" t="s">
        <v>1283</v>
      </c>
      <c r="B98" s="77" t="s">
        <v>2576</v>
      </c>
      <c r="C98" s="78">
        <f t="shared" si="9"/>
        <v>9</v>
      </c>
      <c r="D98" s="79">
        <v>7.5</v>
      </c>
    </row>
    <row r="99" spans="1:4" ht="13.2" x14ac:dyDescent="0.25">
      <c r="A99" s="76" t="s">
        <v>963</v>
      </c>
      <c r="B99" s="77" t="s">
        <v>2577</v>
      </c>
      <c r="C99" s="78">
        <f t="shared" si="9"/>
        <v>16.5</v>
      </c>
      <c r="D99" s="79">
        <v>13.75</v>
      </c>
    </row>
    <row r="100" spans="1:4" ht="13.2" x14ac:dyDescent="0.25">
      <c r="A100" s="76" t="s">
        <v>964</v>
      </c>
      <c r="B100" s="77" t="s">
        <v>2578</v>
      </c>
      <c r="C100" s="78">
        <f t="shared" si="9"/>
        <v>20.399999999999999</v>
      </c>
      <c r="D100" s="79">
        <v>17</v>
      </c>
    </row>
    <row r="101" spans="1:4" ht="13.2" x14ac:dyDescent="0.25">
      <c r="A101" s="76" t="s">
        <v>965</v>
      </c>
      <c r="B101" s="77" t="s">
        <v>2579</v>
      </c>
      <c r="C101" s="78">
        <f t="shared" si="9"/>
        <v>27</v>
      </c>
      <c r="D101" s="79">
        <v>22.5</v>
      </c>
    </row>
  </sheetData>
  <phoneticPr fontId="0" type="noConversion"/>
  <hyperlinks>
    <hyperlink ref="A1" location="Лист1!H2" tooltip="ВЕРНУТЬСЯ К ОГЛАВЛЕНИЮ" display="Наименование" xr:uid="{00000000-0004-0000-06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  <outlinePr summaryRight="0"/>
  </sheetPr>
  <dimension ref="A1:D59"/>
  <sheetViews>
    <sheetView showGridLines="0" zoomScaleNormal="100" zoomScaleSheetLayoutView="100" workbookViewId="0">
      <pane ySplit="1" topLeftCell="A2" activePane="bottomLeft" state="frozenSplit"/>
      <selection pane="bottomLeft"/>
    </sheetView>
  </sheetViews>
  <sheetFormatPr defaultColWidth="9.109375" defaultRowHeight="10.199999999999999" x14ac:dyDescent="0.25"/>
  <cols>
    <col min="1" max="1" width="33.6640625" style="1" customWidth="1"/>
    <col min="2" max="2" width="48.6640625" style="1" customWidth="1"/>
    <col min="3" max="4" width="8.6640625" style="3" customWidth="1"/>
    <col min="5" max="16384" width="9.109375" style="1"/>
  </cols>
  <sheetData>
    <row r="1" spans="1:4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4" ht="61.8" x14ac:dyDescent="0.25">
      <c r="A2" s="46"/>
      <c r="B2" s="36" t="s">
        <v>3113</v>
      </c>
      <c r="C2" s="27"/>
      <c r="D2" s="33"/>
    </row>
    <row r="3" spans="1:4" s="6" customFormat="1" ht="13.2" x14ac:dyDescent="0.25">
      <c r="A3" s="76" t="s">
        <v>58</v>
      </c>
      <c r="B3" s="77" t="s">
        <v>2626</v>
      </c>
      <c r="C3" s="78">
        <f>D3*1.2</f>
        <v>4.0800000000000003E-2</v>
      </c>
      <c r="D3" s="79">
        <v>3.4000000000000002E-2</v>
      </c>
    </row>
    <row r="4" spans="1:4" s="6" customFormat="1" ht="13.2" x14ac:dyDescent="0.25">
      <c r="A4" s="76" t="s">
        <v>2627</v>
      </c>
      <c r="B4" s="77" t="s">
        <v>2628</v>
      </c>
      <c r="C4" s="78">
        <f>D4*1.2</f>
        <v>6.6000000000000003E-2</v>
      </c>
      <c r="D4" s="79">
        <v>5.5E-2</v>
      </c>
    </row>
    <row r="5" spans="1:4" ht="61.8" x14ac:dyDescent="0.25">
      <c r="A5" s="46"/>
      <c r="B5" s="36" t="s">
        <v>3112</v>
      </c>
      <c r="C5" s="27"/>
      <c r="D5" s="33"/>
    </row>
    <row r="6" spans="1:4" s="6" customFormat="1" ht="13.2" x14ac:dyDescent="0.25">
      <c r="A6" s="76" t="s">
        <v>2610</v>
      </c>
      <c r="B6" s="77" t="s">
        <v>2611</v>
      </c>
      <c r="C6" s="78">
        <f t="shared" ref="C6:C18" si="0">D6*1.2</f>
        <v>3.5999999999999997E-2</v>
      </c>
      <c r="D6" s="79">
        <v>0.03</v>
      </c>
    </row>
    <row r="7" spans="1:4" s="6" customFormat="1" ht="13.2" x14ac:dyDescent="0.25">
      <c r="A7" s="76" t="s">
        <v>347</v>
      </c>
      <c r="B7" s="77" t="s">
        <v>2612</v>
      </c>
      <c r="C7" s="78">
        <f t="shared" si="0"/>
        <v>4.2000000000000003E-2</v>
      </c>
      <c r="D7" s="79">
        <v>3.5000000000000003E-2</v>
      </c>
    </row>
    <row r="8" spans="1:4" s="6" customFormat="1" ht="13.2" x14ac:dyDescent="0.25">
      <c r="A8" s="76" t="s">
        <v>348</v>
      </c>
      <c r="B8" s="77" t="s">
        <v>2613</v>
      </c>
      <c r="C8" s="78">
        <f t="shared" si="0"/>
        <v>5.3999999999999999E-2</v>
      </c>
      <c r="D8" s="79">
        <v>4.4999999999999998E-2</v>
      </c>
    </row>
    <row r="9" spans="1:4" s="6" customFormat="1" ht="13.2" x14ac:dyDescent="0.25">
      <c r="A9" s="76" t="s">
        <v>2614</v>
      </c>
      <c r="B9" s="77" t="s">
        <v>2613</v>
      </c>
      <c r="C9" s="78">
        <f t="shared" si="0"/>
        <v>4.2000000000000003E-2</v>
      </c>
      <c r="D9" s="79">
        <v>3.5000000000000003E-2</v>
      </c>
    </row>
    <row r="10" spans="1:4" s="6" customFormat="1" ht="13.2" x14ac:dyDescent="0.25">
      <c r="A10" s="76" t="s">
        <v>1087</v>
      </c>
      <c r="B10" s="77" t="s">
        <v>2615</v>
      </c>
      <c r="C10" s="78">
        <f t="shared" si="0"/>
        <v>0.06</v>
      </c>
      <c r="D10" s="79">
        <v>0.05</v>
      </c>
    </row>
    <row r="11" spans="1:4" s="6" customFormat="1" ht="13.2" x14ac:dyDescent="0.25">
      <c r="A11" s="76" t="s">
        <v>1088</v>
      </c>
      <c r="B11" s="77" t="s">
        <v>2616</v>
      </c>
      <c r="C11" s="78">
        <f t="shared" si="0"/>
        <v>6.6000000000000003E-2</v>
      </c>
      <c r="D11" s="79">
        <v>5.5E-2</v>
      </c>
    </row>
    <row r="12" spans="1:4" s="6" customFormat="1" ht="13.2" x14ac:dyDescent="0.25">
      <c r="A12" s="76" t="s">
        <v>1089</v>
      </c>
      <c r="B12" s="77" t="s">
        <v>2617</v>
      </c>
      <c r="C12" s="78">
        <f t="shared" si="0"/>
        <v>7.8E-2</v>
      </c>
      <c r="D12" s="79">
        <v>6.5000000000000002E-2</v>
      </c>
    </row>
    <row r="13" spans="1:4" s="6" customFormat="1" ht="13.2" x14ac:dyDescent="0.25">
      <c r="A13" s="76" t="s">
        <v>2618</v>
      </c>
      <c r="B13" s="77" t="s">
        <v>2619</v>
      </c>
      <c r="C13" s="78">
        <f t="shared" si="0"/>
        <v>0.13200000000000001</v>
      </c>
      <c r="D13" s="79">
        <v>0.11</v>
      </c>
    </row>
    <row r="14" spans="1:4" s="6" customFormat="1" ht="13.2" x14ac:dyDescent="0.25">
      <c r="A14" s="76" t="s">
        <v>15</v>
      </c>
      <c r="B14" s="77" t="s">
        <v>2620</v>
      </c>
      <c r="C14" s="78">
        <f t="shared" si="0"/>
        <v>0.18</v>
      </c>
      <c r="D14" s="79">
        <v>0.15</v>
      </c>
    </row>
    <row r="15" spans="1:4" s="6" customFormat="1" ht="13.2" x14ac:dyDescent="0.25">
      <c r="A15" s="76" t="s">
        <v>1090</v>
      </c>
      <c r="B15" s="77" t="s">
        <v>2621</v>
      </c>
      <c r="C15" s="78">
        <f t="shared" si="0"/>
        <v>0.18</v>
      </c>
      <c r="D15" s="79">
        <v>0.15</v>
      </c>
    </row>
    <row r="16" spans="1:4" s="6" customFormat="1" ht="13.2" x14ac:dyDescent="0.25">
      <c r="A16" s="76" t="s">
        <v>16</v>
      </c>
      <c r="B16" s="77" t="s">
        <v>2622</v>
      </c>
      <c r="C16" s="78">
        <f t="shared" si="0"/>
        <v>0.24</v>
      </c>
      <c r="D16" s="79">
        <v>0.2</v>
      </c>
    </row>
    <row r="17" spans="1:4" s="6" customFormat="1" ht="13.2" x14ac:dyDescent="0.25">
      <c r="A17" s="76" t="s">
        <v>2623</v>
      </c>
      <c r="B17" s="77" t="s">
        <v>2624</v>
      </c>
      <c r="C17" s="78">
        <f t="shared" si="0"/>
        <v>0.27600000000000002</v>
      </c>
      <c r="D17" s="79">
        <v>0.23</v>
      </c>
    </row>
    <row r="18" spans="1:4" s="6" customFormat="1" ht="13.2" x14ac:dyDescent="0.25">
      <c r="A18" s="76" t="s">
        <v>1091</v>
      </c>
      <c r="B18" s="77" t="s">
        <v>2625</v>
      </c>
      <c r="C18" s="78">
        <f t="shared" si="0"/>
        <v>0.3</v>
      </c>
      <c r="D18" s="79">
        <v>0.25</v>
      </c>
    </row>
    <row r="19" spans="1:4" x14ac:dyDescent="0.25">
      <c r="A19" s="22"/>
      <c r="B19" s="22"/>
      <c r="C19" s="23"/>
      <c r="D19" s="23"/>
    </row>
    <row r="20" spans="1:4" x14ac:dyDescent="0.25">
      <c r="A20" s="22"/>
      <c r="B20" s="22"/>
      <c r="C20" s="23"/>
      <c r="D20" s="23"/>
    </row>
    <row r="21" spans="1:4" x14ac:dyDescent="0.25">
      <c r="A21" s="22"/>
      <c r="B21" s="22"/>
      <c r="C21" s="23"/>
      <c r="D21" s="23"/>
    </row>
    <row r="22" spans="1:4" x14ac:dyDescent="0.25">
      <c r="A22" s="22"/>
      <c r="B22" s="22"/>
      <c r="C22" s="23"/>
      <c r="D22" s="23"/>
    </row>
    <row r="23" spans="1:4" x14ac:dyDescent="0.25">
      <c r="A23" s="22"/>
      <c r="B23" s="22"/>
      <c r="C23" s="23"/>
      <c r="D23" s="23"/>
    </row>
    <row r="24" spans="1:4" x14ac:dyDescent="0.25">
      <c r="A24" s="22"/>
      <c r="B24" s="22"/>
      <c r="C24" s="23"/>
      <c r="D24" s="23"/>
    </row>
    <row r="25" spans="1:4" x14ac:dyDescent="0.25">
      <c r="A25" s="22"/>
      <c r="B25" s="22"/>
      <c r="C25" s="23"/>
      <c r="D25" s="23"/>
    </row>
    <row r="26" spans="1:4" x14ac:dyDescent="0.25">
      <c r="A26" s="22"/>
      <c r="B26" s="22"/>
      <c r="C26" s="23"/>
      <c r="D26" s="23"/>
    </row>
    <row r="27" spans="1:4" x14ac:dyDescent="0.25">
      <c r="A27" s="22"/>
      <c r="B27" s="22"/>
      <c r="C27" s="23"/>
      <c r="D27" s="23"/>
    </row>
    <row r="28" spans="1:4" x14ac:dyDescent="0.25">
      <c r="A28" s="22"/>
      <c r="B28" s="22"/>
      <c r="C28" s="23"/>
      <c r="D28" s="23"/>
    </row>
    <row r="29" spans="1:4" x14ac:dyDescent="0.25">
      <c r="A29" s="22"/>
      <c r="B29" s="22"/>
      <c r="C29" s="23"/>
      <c r="D29" s="23"/>
    </row>
    <row r="30" spans="1:4" x14ac:dyDescent="0.25">
      <c r="A30" s="22"/>
      <c r="B30" s="22"/>
      <c r="C30" s="23"/>
      <c r="D30" s="23"/>
    </row>
    <row r="31" spans="1:4" x14ac:dyDescent="0.25">
      <c r="A31" s="22"/>
      <c r="B31" s="22"/>
      <c r="C31" s="23"/>
      <c r="D31" s="23"/>
    </row>
    <row r="32" spans="1:4" x14ac:dyDescent="0.25">
      <c r="A32" s="22"/>
      <c r="B32" s="22"/>
      <c r="C32" s="23"/>
      <c r="D32" s="23"/>
    </row>
    <row r="33" spans="1:4" x14ac:dyDescent="0.25">
      <c r="A33" s="22"/>
      <c r="B33" s="22"/>
      <c r="C33" s="23"/>
      <c r="D33" s="23"/>
    </row>
    <row r="34" spans="1:4" x14ac:dyDescent="0.25">
      <c r="A34" s="22"/>
      <c r="B34" s="22"/>
      <c r="C34" s="23"/>
      <c r="D34" s="23"/>
    </row>
    <row r="35" spans="1:4" x14ac:dyDescent="0.25">
      <c r="A35" s="22"/>
      <c r="B35" s="22"/>
      <c r="C35" s="23"/>
      <c r="D35" s="23"/>
    </row>
    <row r="36" spans="1:4" x14ac:dyDescent="0.25">
      <c r="A36" s="22"/>
      <c r="B36" s="22"/>
      <c r="C36" s="23"/>
      <c r="D36" s="23"/>
    </row>
    <row r="37" spans="1:4" x14ac:dyDescent="0.25">
      <c r="A37" s="22"/>
      <c r="B37" s="22"/>
      <c r="C37" s="23"/>
      <c r="D37" s="23"/>
    </row>
    <row r="38" spans="1:4" x14ac:dyDescent="0.25">
      <c r="A38" s="22"/>
      <c r="B38" s="22"/>
      <c r="C38" s="23"/>
      <c r="D38" s="23"/>
    </row>
    <row r="39" spans="1:4" x14ac:dyDescent="0.25">
      <c r="A39" s="22"/>
      <c r="B39" s="22"/>
      <c r="C39" s="23"/>
      <c r="D39" s="23"/>
    </row>
    <row r="40" spans="1:4" x14ac:dyDescent="0.25">
      <c r="A40" s="22"/>
      <c r="B40" s="22"/>
      <c r="C40" s="23"/>
      <c r="D40" s="23"/>
    </row>
    <row r="41" spans="1:4" x14ac:dyDescent="0.25">
      <c r="A41" s="22"/>
      <c r="B41" s="22"/>
      <c r="C41" s="23"/>
      <c r="D41" s="23"/>
    </row>
    <row r="42" spans="1:4" x14ac:dyDescent="0.25">
      <c r="A42" s="22"/>
      <c r="B42" s="22"/>
      <c r="C42" s="23"/>
      <c r="D42" s="23"/>
    </row>
    <row r="43" spans="1:4" x14ac:dyDescent="0.25">
      <c r="A43" s="22"/>
      <c r="B43" s="22"/>
      <c r="C43" s="23"/>
      <c r="D43" s="23"/>
    </row>
    <row r="44" spans="1:4" x14ac:dyDescent="0.25">
      <c r="A44" s="22"/>
      <c r="B44" s="22"/>
      <c r="C44" s="23"/>
      <c r="D44" s="23"/>
    </row>
    <row r="45" spans="1:4" x14ac:dyDescent="0.25">
      <c r="A45" s="22"/>
      <c r="B45" s="22"/>
      <c r="C45" s="23"/>
      <c r="D45" s="23"/>
    </row>
    <row r="46" spans="1:4" x14ac:dyDescent="0.25">
      <c r="A46" s="22"/>
      <c r="B46" s="22"/>
      <c r="C46" s="23"/>
      <c r="D46" s="23"/>
    </row>
    <row r="47" spans="1:4" x14ac:dyDescent="0.25">
      <c r="A47" s="22"/>
      <c r="B47" s="22"/>
      <c r="C47" s="23"/>
      <c r="D47" s="23"/>
    </row>
    <row r="48" spans="1:4" x14ac:dyDescent="0.25">
      <c r="A48" s="22"/>
      <c r="B48" s="22"/>
      <c r="C48" s="23"/>
      <c r="D48" s="23"/>
    </row>
    <row r="49" spans="1:4" x14ac:dyDescent="0.25">
      <c r="A49" s="22"/>
      <c r="B49" s="22"/>
      <c r="C49" s="23"/>
      <c r="D49" s="23"/>
    </row>
    <row r="50" spans="1:4" x14ac:dyDescent="0.25">
      <c r="A50" s="22"/>
      <c r="B50" s="22"/>
      <c r="C50" s="23"/>
      <c r="D50" s="23"/>
    </row>
    <row r="51" spans="1:4" x14ac:dyDescent="0.25">
      <c r="A51" s="22"/>
      <c r="B51" s="22"/>
      <c r="C51" s="23"/>
      <c r="D51" s="23"/>
    </row>
    <row r="52" spans="1:4" x14ac:dyDescent="0.25">
      <c r="A52" s="22"/>
      <c r="B52" s="22"/>
      <c r="C52" s="23"/>
      <c r="D52" s="23"/>
    </row>
    <row r="53" spans="1:4" x14ac:dyDescent="0.25">
      <c r="A53" s="22"/>
      <c r="B53" s="22"/>
      <c r="C53" s="23"/>
      <c r="D53" s="23"/>
    </row>
    <row r="54" spans="1:4" x14ac:dyDescent="0.25">
      <c r="A54" s="22"/>
      <c r="B54" s="22"/>
      <c r="C54" s="23"/>
      <c r="D54" s="23"/>
    </row>
    <row r="55" spans="1:4" x14ac:dyDescent="0.25">
      <c r="A55" s="22"/>
      <c r="B55" s="22"/>
      <c r="C55" s="23"/>
      <c r="D55" s="23"/>
    </row>
    <row r="56" spans="1:4" x14ac:dyDescent="0.25">
      <c r="A56" s="22"/>
      <c r="B56" s="22"/>
      <c r="C56" s="23"/>
      <c r="D56" s="23"/>
    </row>
    <row r="57" spans="1:4" x14ac:dyDescent="0.25">
      <c r="A57" s="22"/>
      <c r="B57" s="22"/>
      <c r="C57" s="23"/>
      <c r="D57" s="23"/>
    </row>
    <row r="58" spans="1:4" x14ac:dyDescent="0.25">
      <c r="A58" s="22"/>
      <c r="B58" s="22"/>
      <c r="C58" s="23"/>
      <c r="D58" s="23"/>
    </row>
    <row r="59" spans="1:4" x14ac:dyDescent="0.25">
      <c r="A59" s="22"/>
      <c r="B59" s="22"/>
      <c r="C59" s="23"/>
      <c r="D59" s="23"/>
    </row>
  </sheetData>
  <phoneticPr fontId="0" type="noConversion"/>
  <hyperlinks>
    <hyperlink ref="A1" location="Лист1!H2" tooltip="ВЕРНУТЬСЯ К ОГЛАВЛЕНИЮ" display="Наименование" xr:uid="{00000000-0004-0000-07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2"/>
    <outlinePr summaryRight="0"/>
  </sheetPr>
  <dimension ref="A1:N29"/>
  <sheetViews>
    <sheetView showGridLines="0" zoomScaleNormal="100" zoomScaleSheetLayoutView="100" workbookViewId="0">
      <pane ySplit="1" topLeftCell="A2" activePane="bottomLeft" state="frozenSplit"/>
      <selection pane="bottomLeft"/>
    </sheetView>
  </sheetViews>
  <sheetFormatPr defaultColWidth="9.109375" defaultRowHeight="10.199999999999999" x14ac:dyDescent="0.25"/>
  <cols>
    <col min="1" max="1" width="27.6640625" style="1" customWidth="1"/>
    <col min="2" max="2" width="54.6640625" style="1" customWidth="1"/>
    <col min="3" max="4" width="8.6640625" style="3" customWidth="1"/>
    <col min="5" max="16384" width="9.109375" style="1"/>
  </cols>
  <sheetData>
    <row r="1" spans="1:8" s="2" customFormat="1" ht="38.4" x14ac:dyDescent="0.25">
      <c r="A1" s="30" t="s">
        <v>1286</v>
      </c>
      <c r="B1" s="24" t="s">
        <v>1657</v>
      </c>
      <c r="C1" s="25" t="s">
        <v>1288</v>
      </c>
      <c r="D1" s="31" t="s">
        <v>1289</v>
      </c>
    </row>
    <row r="2" spans="1:8" ht="42" x14ac:dyDescent="0.25">
      <c r="A2" s="46"/>
      <c r="B2" s="36" t="s">
        <v>2629</v>
      </c>
      <c r="C2" s="27"/>
      <c r="D2" s="33"/>
    </row>
    <row r="3" spans="1:8" ht="46.8" x14ac:dyDescent="0.25">
      <c r="A3" s="46"/>
      <c r="B3" s="36" t="s">
        <v>3159</v>
      </c>
      <c r="C3" s="27"/>
      <c r="D3" s="33"/>
    </row>
    <row r="4" spans="1:8" ht="13.2" x14ac:dyDescent="0.25">
      <c r="A4" s="76" t="s">
        <v>59</v>
      </c>
      <c r="B4" s="77" t="s">
        <v>3156</v>
      </c>
      <c r="C4" s="78">
        <f>D4*1.2</f>
        <v>3.2399999999999998E-2</v>
      </c>
      <c r="D4" s="79">
        <v>2.7E-2</v>
      </c>
    </row>
    <row r="5" spans="1:8" s="6" customFormat="1" ht="13.2" x14ac:dyDescent="0.25">
      <c r="A5" s="76" t="s">
        <v>3157</v>
      </c>
      <c r="B5" s="77" t="s">
        <v>3158</v>
      </c>
      <c r="C5" s="78">
        <f>D5*1.2</f>
        <v>6.6000000000000003E-2</v>
      </c>
      <c r="D5" s="79">
        <v>5.5E-2</v>
      </c>
      <c r="E5" s="1"/>
      <c r="F5" s="1"/>
      <c r="G5" s="1"/>
      <c r="H5" s="1"/>
    </row>
    <row r="6" spans="1:8" ht="78" x14ac:dyDescent="0.25">
      <c r="A6" s="46"/>
      <c r="B6" s="36" t="s">
        <v>3160</v>
      </c>
      <c r="C6" s="27"/>
      <c r="D6" s="33"/>
    </row>
    <row r="7" spans="1:8" s="6" customFormat="1" ht="20.399999999999999" x14ac:dyDescent="0.25">
      <c r="A7" s="76" t="s">
        <v>60</v>
      </c>
      <c r="B7" s="77" t="s">
        <v>3161</v>
      </c>
      <c r="C7" s="78">
        <f t="shared" ref="C7:C22" si="0">D7*1.2</f>
        <v>0.36</v>
      </c>
      <c r="D7" s="79">
        <v>0.3</v>
      </c>
      <c r="E7" s="1"/>
      <c r="F7" s="1"/>
      <c r="G7" s="1"/>
      <c r="H7" s="1"/>
    </row>
    <row r="8" spans="1:8" s="6" customFormat="1" ht="20.399999999999999" x14ac:dyDescent="0.25">
      <c r="A8" s="76" t="s">
        <v>273</v>
      </c>
      <c r="B8" s="77" t="s">
        <v>3162</v>
      </c>
      <c r="C8" s="78">
        <f t="shared" si="0"/>
        <v>0.3</v>
      </c>
      <c r="D8" s="79">
        <v>0.25</v>
      </c>
      <c r="E8" s="1"/>
      <c r="F8" s="1"/>
      <c r="G8" s="1"/>
      <c r="H8" s="1"/>
    </row>
    <row r="9" spans="1:8" s="6" customFormat="1" ht="20.399999999999999" x14ac:dyDescent="0.25">
      <c r="A9" s="76" t="s">
        <v>274</v>
      </c>
      <c r="B9" s="77" t="s">
        <v>3163</v>
      </c>
      <c r="C9" s="78">
        <f t="shared" si="0"/>
        <v>0.48</v>
      </c>
      <c r="D9" s="79">
        <v>0.4</v>
      </c>
      <c r="E9" s="1"/>
      <c r="F9" s="1"/>
      <c r="G9" s="1"/>
      <c r="H9" s="1"/>
    </row>
    <row r="10" spans="1:8" s="6" customFormat="1" ht="20.399999999999999" x14ac:dyDescent="0.25">
      <c r="A10" s="76" t="s">
        <v>847</v>
      </c>
      <c r="B10" s="77" t="s">
        <v>3164</v>
      </c>
      <c r="C10" s="78">
        <f t="shared" si="0"/>
        <v>0.6</v>
      </c>
      <c r="D10" s="79">
        <v>0.5</v>
      </c>
      <c r="E10" s="1"/>
      <c r="F10" s="1"/>
      <c r="G10" s="1"/>
      <c r="H10" s="1"/>
    </row>
    <row r="11" spans="1:8" s="6" customFormat="1" ht="20.399999999999999" x14ac:dyDescent="0.25">
      <c r="A11" s="76" t="s">
        <v>275</v>
      </c>
      <c r="B11" s="77" t="s">
        <v>3165</v>
      </c>
      <c r="C11" s="78">
        <f t="shared" si="0"/>
        <v>0.6</v>
      </c>
      <c r="D11" s="79">
        <v>0.5</v>
      </c>
      <c r="E11" s="1"/>
      <c r="F11" s="1"/>
      <c r="G11" s="1"/>
      <c r="H11" s="1"/>
    </row>
    <row r="12" spans="1:8" s="6" customFormat="1" ht="20.399999999999999" x14ac:dyDescent="0.25">
      <c r="A12" s="76" t="s">
        <v>61</v>
      </c>
      <c r="B12" s="77" t="s">
        <v>3166</v>
      </c>
      <c r="C12" s="78">
        <f t="shared" si="0"/>
        <v>0.42</v>
      </c>
      <c r="D12" s="79">
        <v>0.35</v>
      </c>
      <c r="E12" s="1"/>
      <c r="F12" s="1"/>
      <c r="G12" s="1"/>
      <c r="H12" s="1"/>
    </row>
    <row r="13" spans="1:8" s="6" customFormat="1" ht="20.399999999999999" x14ac:dyDescent="0.25">
      <c r="A13" s="76" t="s">
        <v>155</v>
      </c>
      <c r="B13" s="77" t="s">
        <v>3166</v>
      </c>
      <c r="C13" s="78">
        <f t="shared" si="0"/>
        <v>0.42</v>
      </c>
      <c r="D13" s="79">
        <v>0.35</v>
      </c>
      <c r="E13" s="1"/>
      <c r="F13" s="1"/>
      <c r="G13" s="1"/>
      <c r="H13" s="1"/>
    </row>
    <row r="14" spans="1:8" s="6" customFormat="1" ht="20.399999999999999" x14ac:dyDescent="0.25">
      <c r="A14" s="76" t="s">
        <v>62</v>
      </c>
      <c r="B14" s="77" t="s">
        <v>3167</v>
      </c>
      <c r="C14" s="78">
        <f t="shared" si="0"/>
        <v>0.54</v>
      </c>
      <c r="D14" s="79">
        <v>0.45</v>
      </c>
      <c r="E14" s="1"/>
      <c r="F14" s="1"/>
      <c r="G14" s="1"/>
      <c r="H14" s="1"/>
    </row>
    <row r="15" spans="1:8" s="6" customFormat="1" ht="20.399999999999999" x14ac:dyDescent="0.25">
      <c r="A15" s="76" t="s">
        <v>63</v>
      </c>
      <c r="B15" s="77" t="s">
        <v>3167</v>
      </c>
      <c r="C15" s="78">
        <f t="shared" si="0"/>
        <v>0.48</v>
      </c>
      <c r="D15" s="79">
        <v>0.4</v>
      </c>
      <c r="E15" s="1"/>
      <c r="F15" s="1"/>
      <c r="G15" s="1"/>
      <c r="H15" s="1"/>
    </row>
    <row r="16" spans="1:8" s="6" customFormat="1" ht="20.399999999999999" x14ac:dyDescent="0.25">
      <c r="A16" s="76" t="s">
        <v>276</v>
      </c>
      <c r="B16" s="77" t="s">
        <v>3168</v>
      </c>
      <c r="C16" s="78">
        <f t="shared" si="0"/>
        <v>1.02</v>
      </c>
      <c r="D16" s="79">
        <v>0.85</v>
      </c>
      <c r="E16" s="1"/>
      <c r="F16" s="1"/>
      <c r="G16" s="1"/>
      <c r="H16" s="1"/>
    </row>
    <row r="17" spans="1:14" s="6" customFormat="1" ht="20.399999999999999" x14ac:dyDescent="0.25">
      <c r="A17" s="76" t="s">
        <v>285</v>
      </c>
      <c r="B17" s="77" t="s">
        <v>3169</v>
      </c>
      <c r="C17" s="78">
        <f t="shared" si="0"/>
        <v>0.89999999999999991</v>
      </c>
      <c r="D17" s="79">
        <v>0.75</v>
      </c>
      <c r="E17" s="1"/>
      <c r="F17" s="1"/>
      <c r="G17" s="1"/>
      <c r="H17" s="1"/>
    </row>
    <row r="18" spans="1:14" s="6" customFormat="1" ht="20.399999999999999" x14ac:dyDescent="0.25">
      <c r="A18" s="76" t="s">
        <v>299</v>
      </c>
      <c r="B18" s="77" t="s">
        <v>3170</v>
      </c>
      <c r="C18" s="78">
        <f t="shared" si="0"/>
        <v>0.96</v>
      </c>
      <c r="D18" s="79">
        <v>0.8</v>
      </c>
      <c r="E18" s="1"/>
      <c r="F18" s="1"/>
      <c r="G18" s="1"/>
      <c r="H18" s="1"/>
    </row>
    <row r="19" spans="1:14" s="6" customFormat="1" ht="20.399999999999999" x14ac:dyDescent="0.25">
      <c r="A19" s="76" t="s">
        <v>64</v>
      </c>
      <c r="B19" s="77" t="s">
        <v>3170</v>
      </c>
      <c r="C19" s="78">
        <f t="shared" si="0"/>
        <v>0.96</v>
      </c>
      <c r="D19" s="79">
        <v>0.8</v>
      </c>
      <c r="E19" s="1"/>
      <c r="F19" s="1"/>
      <c r="G19" s="1"/>
      <c r="H19" s="1"/>
    </row>
    <row r="20" spans="1:14" s="6" customFormat="1" ht="20.399999999999999" x14ac:dyDescent="0.25">
      <c r="A20" s="76" t="s">
        <v>65</v>
      </c>
      <c r="B20" s="77" t="s">
        <v>3171</v>
      </c>
      <c r="C20" s="78">
        <f t="shared" si="0"/>
        <v>1.02</v>
      </c>
      <c r="D20" s="79">
        <v>0.85</v>
      </c>
      <c r="E20" s="1"/>
      <c r="F20" s="1"/>
      <c r="G20" s="1"/>
      <c r="H20" s="1"/>
    </row>
    <row r="21" spans="1:14" s="6" customFormat="1" ht="20.399999999999999" x14ac:dyDescent="0.25">
      <c r="A21" s="76" t="s">
        <v>66</v>
      </c>
      <c r="B21" s="77" t="s">
        <v>3171</v>
      </c>
      <c r="C21" s="78">
        <f t="shared" si="0"/>
        <v>1.08</v>
      </c>
      <c r="D21" s="79">
        <v>0.9</v>
      </c>
      <c r="E21" s="1"/>
      <c r="F21" s="1"/>
      <c r="G21" s="1"/>
      <c r="H21" s="1"/>
    </row>
    <row r="22" spans="1:14" s="6" customFormat="1" ht="20.399999999999999" x14ac:dyDescent="0.25">
      <c r="A22" s="76" t="s">
        <v>67</v>
      </c>
      <c r="B22" s="77" t="s">
        <v>3172</v>
      </c>
      <c r="C22" s="78">
        <f t="shared" si="0"/>
        <v>1.2</v>
      </c>
      <c r="D22" s="79">
        <v>1</v>
      </c>
      <c r="E22" s="1"/>
      <c r="F22" s="1"/>
      <c r="G22" s="1"/>
      <c r="H22" s="1"/>
    </row>
    <row r="23" spans="1:14" ht="82.8" x14ac:dyDescent="0.25">
      <c r="A23" s="46"/>
      <c r="B23" s="36" t="s">
        <v>3114</v>
      </c>
      <c r="C23" s="27"/>
      <c r="D23" s="33"/>
      <c r="I23" s="6"/>
      <c r="J23" s="6"/>
      <c r="K23" s="6"/>
      <c r="L23" s="6"/>
      <c r="M23" s="6"/>
      <c r="N23" s="6"/>
    </row>
    <row r="24" spans="1:14" s="6" customFormat="1" ht="13.2" x14ac:dyDescent="0.25">
      <c r="A24" s="76" t="s">
        <v>40</v>
      </c>
      <c r="B24" s="77" t="s">
        <v>425</v>
      </c>
      <c r="C24" s="78">
        <f>D24*1.2</f>
        <v>2.52E-2</v>
      </c>
      <c r="D24" s="79">
        <v>2.1000000000000001E-2</v>
      </c>
      <c r="E24" s="1"/>
      <c r="F24" s="1"/>
      <c r="G24" s="1"/>
      <c r="H24" s="1"/>
    </row>
    <row r="25" spans="1:14" s="6" customFormat="1" ht="13.2" x14ac:dyDescent="0.25">
      <c r="A25" s="76" t="s">
        <v>277</v>
      </c>
      <c r="B25" s="77" t="s">
        <v>427</v>
      </c>
      <c r="C25" s="78">
        <f>D25*1.2</f>
        <v>3.3599999999999998E-2</v>
      </c>
      <c r="D25" s="79">
        <v>2.8000000000000001E-2</v>
      </c>
    </row>
    <row r="26" spans="1:14" s="6" customFormat="1" ht="13.2" x14ac:dyDescent="0.25">
      <c r="A26" s="76" t="s">
        <v>68</v>
      </c>
      <c r="B26" s="77" t="s">
        <v>426</v>
      </c>
      <c r="C26" s="78">
        <f>D26*1.2</f>
        <v>3.3599999999999998E-2</v>
      </c>
      <c r="D26" s="79">
        <v>2.8000000000000001E-2</v>
      </c>
    </row>
    <row r="27" spans="1:14" ht="31.2" x14ac:dyDescent="0.25">
      <c r="A27" s="46"/>
      <c r="B27" s="36" t="s">
        <v>2609</v>
      </c>
      <c r="C27" s="27"/>
      <c r="D27" s="33"/>
      <c r="E27" s="6"/>
      <c r="F27" s="6"/>
      <c r="G27" s="6"/>
      <c r="H27" s="6"/>
    </row>
    <row r="28" spans="1:14" s="6" customFormat="1" ht="13.2" x14ac:dyDescent="0.25">
      <c r="A28" s="76" t="s">
        <v>908</v>
      </c>
      <c r="B28" s="77" t="s">
        <v>2608</v>
      </c>
      <c r="C28" s="78">
        <f>D28*1.2</f>
        <v>0.34199999999999997</v>
      </c>
      <c r="D28" s="79">
        <v>0.28499999999999998</v>
      </c>
      <c r="E28" s="1"/>
      <c r="F28" s="1"/>
      <c r="G28" s="1"/>
      <c r="H28" s="1"/>
    </row>
    <row r="29" spans="1:14" x14ac:dyDescent="0.25">
      <c r="A29" s="22"/>
      <c r="B29" s="22"/>
      <c r="C29" s="23"/>
      <c r="D29" s="23"/>
      <c r="E29" s="6"/>
      <c r="F29" s="6"/>
      <c r="G29" s="6"/>
      <c r="H29" s="6"/>
    </row>
  </sheetData>
  <phoneticPr fontId="0" type="noConversion"/>
  <hyperlinks>
    <hyperlink ref="A1" location="Лист1!H2" tooltip="ВЕРНУТЬСЯ К ОГЛАВЛЕНИЮ" display="Наименование" xr:uid="{00000000-0004-0000-0800-000000000000}"/>
  </hyperlinks>
  <printOptions horizontalCentered="1"/>
  <pageMargins left="0.39370078740157483" right="0.19685039370078741" top="0.39370078740157483" bottom="0.62992125984251968" header="0.19685039370078741" footer="0.39370078740157483"/>
  <pageSetup paperSize="9" orientation="portrait" r:id="rId1"/>
  <headerFooter alignWithMargins="0">
    <oddFooter>&amp;L&amp;"Arial,курсив"&amp;7Coretech, LTD , www.coretech.com.ua
+38 (044) 221-34-73, 38-38-131&amp;C&amp;"Arial,курсив"&amp;7Price (USD)&amp;R&amp;"Arial,курсив"&amp;7"&amp;A" 
page 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5tm xmlns="00e6925f-c0a3-4619-aec1-5dd1793ba8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AC014767561E24BBDCAC0CC9E0D94CD" ma:contentTypeVersion="15" ma:contentTypeDescription="Створення нового документа." ma:contentTypeScope="" ma:versionID="fe15a2081acef0754162a184527948e0">
  <xsd:schema xmlns:xsd="http://www.w3.org/2001/XMLSchema" xmlns:xs="http://www.w3.org/2001/XMLSchema" xmlns:p="http://schemas.microsoft.com/office/2006/metadata/properties" xmlns:ns2="00e6925f-c0a3-4619-aec1-5dd1793ba83b" xmlns:ns3="1eb7e74a-a15a-4181-a13a-21c3b17f6b5e" targetNamespace="http://schemas.microsoft.com/office/2006/metadata/properties" ma:root="true" ma:fieldsID="7059963343f2ca76b75c29219169bce6" ns2:_="" ns3:_="">
    <xsd:import namespace="00e6925f-c0a3-4619-aec1-5dd1793ba83b"/>
    <xsd:import namespace="1eb7e74a-a15a-4181-a13a-21c3b17f6b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5t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6925f-c0a3-4619-aec1-5dd1793ba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5tm" ma:index="20" nillable="true" ma:displayName="Число" ma:internalName="m5t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7e74a-a15a-4181-a13a-21c3b17f6b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6C03E-8CF9-41AC-83CA-0FFCA4DAEE51}">
  <ds:schemaRefs>
    <ds:schemaRef ds:uri="http://schemas.microsoft.com/office/2006/metadata/properties"/>
    <ds:schemaRef ds:uri="http://schemas.microsoft.com/office/infopath/2007/PartnerControls"/>
    <ds:schemaRef ds:uri="00e6925f-c0a3-4619-aec1-5dd1793ba83b"/>
  </ds:schemaRefs>
</ds:datastoreItem>
</file>

<file path=customXml/itemProps2.xml><?xml version="1.0" encoding="utf-8"?>
<ds:datastoreItem xmlns:ds="http://schemas.openxmlformats.org/officeDocument/2006/customXml" ds:itemID="{F9A91D3B-4CAA-4358-9FA5-EC73F3B932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0848B-734C-4825-8893-A198AF36D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6925f-c0a3-4619-aec1-5dd1793ba83b"/>
    <ds:schemaRef ds:uri="1eb7e74a-a15a-4181-a13a-21c3b17f6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17</vt:i4>
      </vt:variant>
      <vt:variant>
        <vt:lpstr>Іменовані діапазони</vt:lpstr>
      </vt:variant>
      <vt:variant>
        <vt:i4>16</vt:i4>
      </vt:variant>
    </vt:vector>
  </HeadingPairs>
  <TitlesOfParts>
    <vt:vector size="33" baseType="lpstr">
      <vt:lpstr>Лист1</vt:lpstr>
      <vt:lpstr>Датчик</vt:lpstr>
      <vt:lpstr>Магніт</vt:lpstr>
      <vt:lpstr>Сварка</vt:lpstr>
      <vt:lpstr>Ш- та П-ферит</vt:lpstr>
      <vt:lpstr>Чашки-КВ-ферит</vt:lpstr>
      <vt:lpstr>Тороід-Феррит</vt:lpstr>
      <vt:lpstr>Гантель Стрижень</vt:lpstr>
      <vt:lpstr>Трубка-Трансфлюктор</vt:lpstr>
      <vt:lpstr>Альсиф-РозпЗалізо</vt:lpstr>
      <vt:lpstr>ІзоСтрічка</vt:lpstr>
      <vt:lpstr>НанАмоСплав</vt:lpstr>
      <vt:lpstr>Дросель</vt:lpstr>
      <vt:lpstr>Дросель-2обм</vt:lpstr>
      <vt:lpstr>КондКерПл</vt:lpstr>
      <vt:lpstr>КондЕл</vt:lpstr>
      <vt:lpstr>Провід</vt:lpstr>
      <vt:lpstr>'Альсиф-РозпЗалізо'!Заголовки_для_друку</vt:lpstr>
      <vt:lpstr>'Гантель Стрижень'!Заголовки_для_друку</vt:lpstr>
      <vt:lpstr>Датчик!Заголовки_для_друку</vt:lpstr>
      <vt:lpstr>Дросель!Заголовки_для_друку</vt:lpstr>
      <vt:lpstr>'Дросель-2обм'!Заголовки_для_друку</vt:lpstr>
      <vt:lpstr>ІзоСтрічка!Заголовки_для_друку</vt:lpstr>
      <vt:lpstr>КондЕл!Заголовки_для_друку</vt:lpstr>
      <vt:lpstr>КондКерПл!Заголовки_для_друку</vt:lpstr>
      <vt:lpstr>Магніт!Заголовки_для_друку</vt:lpstr>
      <vt:lpstr>НанАмоСплав!Заголовки_для_друку</vt:lpstr>
      <vt:lpstr>Провід!Заголовки_для_друку</vt:lpstr>
      <vt:lpstr>Сварка!Заголовки_для_друку</vt:lpstr>
      <vt:lpstr>'Тороід-Феррит'!Заголовки_для_друку</vt:lpstr>
      <vt:lpstr>'Трубка-Трансфлюктор'!Заголовки_для_друку</vt:lpstr>
      <vt:lpstr>'Чашки-КВ-ферит'!Заголовки_для_друку</vt:lpstr>
      <vt:lpstr>'Ш- та П-ферит'!Заголовки_для_друку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</dc:creator>
  <cp:lastModifiedBy>Oleksandr Mihailov</cp:lastModifiedBy>
  <cp:lastPrinted>2021-03-29T09:08:00Z</cp:lastPrinted>
  <dcterms:created xsi:type="dcterms:W3CDTF">2004-09-18T15:43:18Z</dcterms:created>
  <dcterms:modified xsi:type="dcterms:W3CDTF">2023-01-10T10:20:26Z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0x010100CAC014767561E24BBDCAC0CC9E0D94CD</vt:lpwstr>
  </property>
</Properties>
</file>